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kinah.Oladosu\Downloads\"/>
    </mc:Choice>
  </mc:AlternateContent>
  <xr:revisionPtr revIDLastSave="0" documentId="13_ncr:1_{51CE8C3C-4F02-4FAE-AD0B-633E96DB31FF}" xr6:coauthVersionLast="43" xr6:coauthVersionMax="47" xr10:uidLastSave="{00000000-0000-0000-0000-000000000000}"/>
  <bookViews>
    <workbookView xWindow="-120" yWindow="-120" windowWidth="20730" windowHeight="11160" xr2:uid="{E4957C7A-73B6-4B9D-BF86-1C60ED1CEAE5}"/>
  </bookViews>
  <sheets>
    <sheet name="Daily Snapshot" sheetId="1" r:id="rId1"/>
  </sheets>
  <externalReferences>
    <externalReference r:id="rId2"/>
  </externalReferences>
  <definedNames>
    <definedName name="_xlnm.Print_Area" localSheetId="0">'Daily Snapshot'!$C$1:$O$32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1" i="1" l="1"/>
  <c r="O30" i="1"/>
  <c r="O29" i="1"/>
  <c r="M27" i="1"/>
  <c r="M28" i="1" s="1"/>
  <c r="E26" i="1"/>
  <c r="D26" i="1" s="1"/>
  <c r="E25" i="1"/>
  <c r="C25" i="1" s="1"/>
  <c r="E24" i="1"/>
  <c r="A24" i="1" s="1"/>
  <c r="D24" i="1"/>
  <c r="C24" i="1"/>
  <c r="F24" i="1" s="1"/>
  <c r="F23" i="1"/>
  <c r="E23" i="1"/>
  <c r="D23" i="1" s="1"/>
  <c r="C23" i="1"/>
  <c r="H23" i="1" s="1"/>
  <c r="A23" i="1"/>
  <c r="E22" i="1"/>
  <c r="D22" i="1" s="1"/>
  <c r="E21" i="1"/>
  <c r="C21" i="1" s="1"/>
  <c r="D21" i="1"/>
  <c r="E20" i="1"/>
  <c r="A20" i="1" s="1"/>
  <c r="D20" i="1"/>
  <c r="C20" i="1"/>
  <c r="F20" i="1" s="1"/>
  <c r="F19" i="1"/>
  <c r="E19" i="1"/>
  <c r="D19" i="1"/>
  <c r="C19" i="1"/>
  <c r="H19" i="1" s="1"/>
  <c r="A19" i="1"/>
  <c r="E18" i="1"/>
  <c r="D18" i="1" s="1"/>
  <c r="E17" i="1"/>
  <c r="C17" i="1" s="1"/>
  <c r="D17" i="1"/>
  <c r="E14" i="1"/>
  <c r="A14" i="1" s="1"/>
  <c r="C14" i="1" s="1"/>
  <c r="D14" i="1"/>
  <c r="E13" i="1"/>
  <c r="D13" i="1"/>
  <c r="A13" i="1"/>
  <c r="C13" i="1" s="1"/>
  <c r="E12" i="1"/>
  <c r="D12" i="1" s="1"/>
  <c r="E11" i="1"/>
  <c r="A11" i="1" s="1"/>
  <c r="C11" i="1" s="1"/>
  <c r="D11" i="1"/>
  <c r="E10" i="1"/>
  <c r="A10" i="1" s="1"/>
  <c r="C10" i="1" s="1"/>
  <c r="D10" i="1"/>
  <c r="E9" i="1"/>
  <c r="D9" i="1"/>
  <c r="A9" i="1"/>
  <c r="C9" i="1" s="1"/>
  <c r="E8" i="1"/>
  <c r="D8" i="1" s="1"/>
  <c r="E7" i="1"/>
  <c r="A7" i="1" s="1"/>
  <c r="C7" i="1" s="1"/>
  <c r="D7" i="1"/>
  <c r="E6" i="1"/>
  <c r="A6" i="1"/>
  <c r="C6" i="1" s="1"/>
  <c r="E5" i="1"/>
  <c r="D5" i="1" s="1"/>
  <c r="I1" i="1"/>
  <c r="D31" i="1"/>
  <c r="H9" i="1" l="1"/>
  <c r="G9" i="1"/>
  <c r="F9" i="1"/>
  <c r="H13" i="1"/>
  <c r="G13" i="1"/>
  <c r="F13" i="1"/>
  <c r="F10" i="1"/>
  <c r="H10" i="1"/>
  <c r="G10" i="1"/>
  <c r="G7" i="1"/>
  <c r="F7" i="1"/>
  <c r="H7" i="1"/>
  <c r="G11" i="1"/>
  <c r="H11" i="1"/>
  <c r="F11" i="1"/>
  <c r="G17" i="1"/>
  <c r="F17" i="1"/>
  <c r="H17" i="1"/>
  <c r="G25" i="1"/>
  <c r="F25" i="1"/>
  <c r="H25" i="1"/>
  <c r="F14" i="1"/>
  <c r="H14" i="1"/>
  <c r="G14" i="1"/>
  <c r="G21" i="1"/>
  <c r="H21" i="1"/>
  <c r="F21" i="1"/>
  <c r="F6" i="1"/>
  <c r="H6" i="1"/>
  <c r="G6" i="1"/>
  <c r="D32" i="1"/>
  <c r="A26" i="1"/>
  <c r="N27" i="1"/>
  <c r="N28" i="1" s="1"/>
  <c r="O28" i="1" s="1"/>
  <c r="D29" i="1"/>
  <c r="G24" i="1"/>
  <c r="D25" i="1"/>
  <c r="A5" i="1"/>
  <c r="C5" i="1" s="1"/>
  <c r="A12" i="1"/>
  <c r="C12" i="1" s="1"/>
  <c r="G19" i="1"/>
  <c r="A22" i="1"/>
  <c r="G23" i="1"/>
  <c r="H24" i="1"/>
  <c r="A17" i="1"/>
  <c r="C18" i="1"/>
  <c r="A21" i="1"/>
  <c r="C22" i="1"/>
  <c r="A25" i="1"/>
  <c r="C26" i="1"/>
  <c r="D30" i="1"/>
  <c r="G20" i="1"/>
  <c r="A8" i="1"/>
  <c r="C8" i="1" s="1"/>
  <c r="A18" i="1"/>
  <c r="H20" i="1"/>
  <c r="H8" i="1" l="1"/>
  <c r="G8" i="1"/>
  <c r="F8" i="1"/>
  <c r="H26" i="1"/>
  <c r="G26" i="1"/>
  <c r="F26" i="1"/>
  <c r="H18" i="1"/>
  <c r="F18" i="1"/>
  <c r="G18" i="1"/>
  <c r="H22" i="1"/>
  <c r="G22" i="1"/>
  <c r="F22" i="1"/>
  <c r="H12" i="1"/>
  <c r="G12" i="1"/>
  <c r="F12" i="1"/>
  <c r="H5" i="1"/>
  <c r="G5" i="1"/>
  <c r="F5" i="1"/>
  <c r="K32" i="1" l="1"/>
  <c r="K31" i="1"/>
  <c r="K30" i="1"/>
  <c r="K29" i="1"/>
  <c r="F29" i="1" l="1"/>
  <c r="F32" i="1"/>
  <c r="F31" i="1"/>
  <c r="F30" i="1"/>
  <c r="I30" i="1"/>
  <c r="I28" i="1"/>
  <c r="I29" i="1"/>
  <c r="I32" i="1"/>
  <c r="I31" i="1"/>
  <c r="G32" i="1"/>
  <c r="G31" i="1"/>
  <c r="G30" i="1"/>
  <c r="G29" i="1"/>
  <c r="J29" i="1"/>
  <c r="J32" i="1"/>
  <c r="J31" i="1"/>
  <c r="J30" i="1"/>
  <c r="E30" i="1"/>
  <c r="E29" i="1"/>
  <c r="E32" i="1"/>
  <c r="E31" i="1"/>
  <c r="H31" i="1"/>
  <c r="H30" i="1"/>
  <c r="H29" i="1"/>
  <c r="H32" i="1"/>
  <c r="K28" i="1"/>
  <c r="J28" i="1" l="1"/>
  <c r="E28" i="1"/>
  <c r="D28" i="1"/>
  <c r="H28" i="1"/>
  <c r="F28" i="1"/>
  <c r="G28" i="1"/>
</calcChain>
</file>

<file path=xl/sharedStrings.xml><?xml version="1.0" encoding="utf-8"?>
<sst xmlns="http://schemas.openxmlformats.org/spreadsheetml/2006/main" count="34" uniqueCount="27">
  <si>
    <t xml:space="preserve">Daily Equities Market Snapshot </t>
  </si>
  <si>
    <t>Top Gainers</t>
  </si>
  <si>
    <t>Ticker</t>
  </si>
  <si>
    <t>Price</t>
  </si>
  <si>
    <t>Change (%)</t>
  </si>
  <si>
    <t>Yr High</t>
  </si>
  <si>
    <t>Yr Low</t>
  </si>
  <si>
    <t>YtD(%)</t>
  </si>
  <si>
    <t>Top Losers</t>
  </si>
  <si>
    <t xml:space="preserve">INDICES </t>
  </si>
  <si>
    <t>NGX30</t>
  </si>
  <si>
    <t>NGXPREM</t>
  </si>
  <si>
    <t>NGSE50</t>
  </si>
  <si>
    <t>NGXB10</t>
  </si>
  <si>
    <t>NGXINDS</t>
  </si>
  <si>
    <t>NGXFB10</t>
  </si>
  <si>
    <t>NGXOG5</t>
  </si>
  <si>
    <t>NGXINS</t>
  </si>
  <si>
    <t>Daily ∆ (%)</t>
  </si>
  <si>
    <t>NGX ASI</t>
  </si>
  <si>
    <t>WtD (%)</t>
  </si>
  <si>
    <t>Market Capitalization (₦ Trillion)</t>
  </si>
  <si>
    <t>MtD (%)</t>
  </si>
  <si>
    <t>Volume Traded (Million Units)</t>
  </si>
  <si>
    <t>QtD (%)</t>
  </si>
  <si>
    <t>Value Traded ( ₦ Million )</t>
  </si>
  <si>
    <t>YtD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</si>
</sst>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09]d\-mmm\-yy;@"/>
    <numFmt numFmtId="165" formatCode="0.0%"/>
    <numFmt numFmtId="166" formatCode="[$-409]dd\-mmm\-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venir Next LT Pro"/>
      <family val="2"/>
    </font>
    <font>
      <sz val="16"/>
      <color rgb="FF000000"/>
      <name val="Avenir Next LT Pro"/>
      <family val="2"/>
    </font>
    <font>
      <sz val="14"/>
      <color rgb="FF000000"/>
      <name val="Avenir Next LT Pro"/>
      <family val="2"/>
    </font>
    <font>
      <sz val="14"/>
      <color theme="1"/>
      <name val="Avenir Next LT Pro"/>
      <family val="2"/>
    </font>
    <font>
      <sz val="9"/>
      <color theme="1"/>
      <name val="Avenir Next LT Pro"/>
      <family val="2"/>
    </font>
    <font>
      <b/>
      <sz val="8"/>
      <color theme="0"/>
      <name val="Avenir Next LT Pro"/>
      <family val="2"/>
    </font>
    <font>
      <sz val="8"/>
      <color theme="1"/>
      <name val="Avenir Next LT Pro"/>
      <family val="2"/>
    </font>
    <font>
      <sz val="8"/>
      <color rgb="FF000000"/>
      <name val="Avenir Next LT Pro"/>
      <family val="2"/>
    </font>
    <font>
      <b/>
      <sz val="11"/>
      <color rgb="FFA41857"/>
      <name val="Calibri"/>
      <family val="2"/>
      <scheme val="minor"/>
    </font>
    <font>
      <b/>
      <sz val="8"/>
      <color rgb="FFA41857"/>
      <name val="Avenir Next LT Pro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41857"/>
        <bgColor indexed="64"/>
      </patternFill>
    </fill>
    <fill>
      <patternFill patternType="solid">
        <fgColor rgb="FFCAC0B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0" fillId="0" borderId="3" xfId="0" applyBorder="1"/>
    <xf numFmtId="0" fontId="6" fillId="0" borderId="0" xfId="0" applyFont="1"/>
    <xf numFmtId="0" fontId="6" fillId="0" borderId="5" xfId="0" applyFont="1" applyBorder="1"/>
    <xf numFmtId="0" fontId="0" fillId="0" borderId="5" xfId="0" applyBorder="1"/>
    <xf numFmtId="0" fontId="7" fillId="0" borderId="0" xfId="0" applyFont="1"/>
    <xf numFmtId="0" fontId="0" fillId="0" borderId="2" xfId="0" applyBorder="1"/>
    <xf numFmtId="0" fontId="9" fillId="0" borderId="6" xfId="0" applyFont="1" applyBorder="1"/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2" fillId="0" borderId="0" xfId="0" applyFont="1"/>
    <xf numFmtId="0" fontId="10" fillId="0" borderId="4" xfId="0" applyFont="1" applyBorder="1"/>
    <xf numFmtId="0" fontId="9" fillId="0" borderId="0" xfId="0" applyFont="1" applyAlignment="1">
      <alignment horizontal="center"/>
    </xf>
    <xf numFmtId="165" fontId="9" fillId="0" borderId="0" xfId="2" applyNumberFormat="1" applyFont="1" applyBorder="1" applyAlignment="1">
      <alignment horizontal="center"/>
    </xf>
    <xf numFmtId="165" fontId="9" fillId="0" borderId="5" xfId="2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5" fontId="9" fillId="0" borderId="9" xfId="2" applyNumberFormat="1" applyFont="1" applyBorder="1" applyAlignment="1">
      <alignment horizontal="center"/>
    </xf>
    <xf numFmtId="165" fontId="9" fillId="0" borderId="10" xfId="2" applyNumberFormat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166" fontId="9" fillId="0" borderId="4" xfId="0" applyNumberFormat="1" applyFont="1" applyBorder="1" applyAlignment="1">
      <alignment horizontal="left"/>
    </xf>
    <xf numFmtId="43" fontId="9" fillId="0" borderId="0" xfId="1" applyFont="1" applyBorder="1"/>
    <xf numFmtId="43" fontId="9" fillId="0" borderId="5" xfId="1" applyFont="1" applyBorder="1"/>
    <xf numFmtId="0" fontId="8" fillId="2" borderId="1" xfId="0" applyFont="1" applyFill="1" applyBorder="1"/>
    <xf numFmtId="0" fontId="11" fillId="3" borderId="6" xfId="0" applyFont="1" applyFill="1" applyBorder="1"/>
    <xf numFmtId="164" fontId="12" fillId="3" borderId="7" xfId="0" applyNumberFormat="1" applyFont="1" applyFill="1" applyBorder="1"/>
    <xf numFmtId="166" fontId="12" fillId="3" borderId="8" xfId="0" applyNumberFormat="1" applyFont="1" applyFill="1" applyBorder="1" applyAlignment="1">
      <alignment horizontal="left"/>
    </xf>
    <xf numFmtId="166" fontId="9" fillId="0" borderId="11" xfId="0" applyNumberFormat="1" applyFont="1" applyBorder="1" applyAlignment="1">
      <alignment horizontal="left"/>
    </xf>
    <xf numFmtId="10" fontId="9" fillId="0" borderId="0" xfId="2" applyNumberFormat="1" applyFont="1" applyBorder="1"/>
    <xf numFmtId="0" fontId="10" fillId="0" borderId="12" xfId="0" applyFont="1" applyBorder="1"/>
    <xf numFmtId="10" fontId="9" fillId="0" borderId="5" xfId="2" applyNumberFormat="1" applyFont="1" applyBorder="1"/>
    <xf numFmtId="166" fontId="9" fillId="0" borderId="12" xfId="0" applyNumberFormat="1" applyFont="1" applyBorder="1" applyAlignment="1">
      <alignment horizontal="left"/>
    </xf>
    <xf numFmtId="4" fontId="0" fillId="0" borderId="0" xfId="0" applyNumberFormat="1"/>
    <xf numFmtId="166" fontId="9" fillId="0" borderId="13" xfId="0" applyNumberFormat="1" applyFont="1" applyBorder="1" applyAlignment="1">
      <alignment horizontal="left"/>
    </xf>
    <xf numFmtId="43" fontId="9" fillId="0" borderId="9" xfId="1" applyFont="1" applyBorder="1"/>
    <xf numFmtId="43" fontId="9" fillId="0" borderId="10" xfId="1" applyFont="1" applyBorder="1"/>
    <xf numFmtId="166" fontId="9" fillId="0" borderId="14" xfId="0" applyNumberFormat="1" applyFont="1" applyBorder="1" applyAlignment="1">
      <alignment horizontal="left"/>
    </xf>
    <xf numFmtId="10" fontId="9" fillId="0" borderId="9" xfId="2" applyNumberFormat="1" applyFont="1" applyBorder="1"/>
    <xf numFmtId="0" fontId="0" fillId="3" borderId="14" xfId="0" applyFill="1" applyBorder="1"/>
    <xf numFmtId="0" fontId="9" fillId="3" borderId="9" xfId="0" applyFont="1" applyFill="1" applyBorder="1"/>
    <xf numFmtId="0" fontId="9" fillId="3" borderId="10" xfId="0" applyFont="1" applyFill="1" applyBorder="1"/>
    <xf numFmtId="0" fontId="0" fillId="0" borderId="10" xfId="0" applyBorder="1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Percent" xfId="2" builtinId="5"/>
    <cellStyle name="Percent 2" xfId="3" xr:uid="{28C4408D-1A56-47EA-B35B-6C1968ACDC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A41857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r>
              <a:rPr lang="en-US" sz="900" b="1">
                <a:solidFill>
                  <a:srgbClr val="A41857"/>
                </a:solidFill>
                <a:latin typeface="Avenir Next LT Pro" panose="020B0504020202020204" pitchFamily="34" charset="0"/>
              </a:rPr>
              <a:t>Top Five Trade By Value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A41857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en-NG"/>
        </a:p>
      </c:txPr>
    </c:title>
    <c:autoTitleDeleted val="0"/>
    <c:plotArea>
      <c:layout>
        <c:manualLayout>
          <c:layoutTarget val="inner"/>
          <c:xMode val="edge"/>
          <c:yMode val="edge"/>
          <c:x val="0.23305617092868819"/>
          <c:y val="0.12539270826440813"/>
          <c:w val="0.76469052732044862"/>
          <c:h val="0.871783674099561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'[1]Performance '!$X$15:$X$19</c:f>
              <c:strCache>
                <c:ptCount val="5"/>
                <c:pt idx="0">
                  <c:v>PRESCO</c:v>
                </c:pt>
                <c:pt idx="1">
                  <c:v>CWG</c:v>
                </c:pt>
                <c:pt idx="2">
                  <c:v>REDSTAREX</c:v>
                </c:pt>
                <c:pt idx="3">
                  <c:v>JAPAULGOLD</c:v>
                </c:pt>
                <c:pt idx="4">
                  <c:v>OMATEK</c:v>
                </c:pt>
              </c:strCache>
            </c:strRef>
          </c:cat>
          <c:val>
            <c:numRef>
              <c:f>'Performance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23-4D89-BDAF-ABC345153AFF}"/>
            </c:ext>
          </c:extLst>
        </c:ser>
        <c:ser>
          <c:idx val="1"/>
          <c:order val="1"/>
          <c:spPr>
            <a:solidFill>
              <a:srgbClr val="000000"/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endParaRPr lang="en-N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'[1]Performance '!$X$15:$X$19</c:f>
              <c:strCache>
                <c:ptCount val="5"/>
                <c:pt idx="0">
                  <c:v>PRESCO</c:v>
                </c:pt>
                <c:pt idx="1">
                  <c:v>CWG</c:v>
                </c:pt>
                <c:pt idx="2">
                  <c:v>REDSTAREX</c:v>
                </c:pt>
                <c:pt idx="3">
                  <c:v>JAPAULGOLD</c:v>
                </c:pt>
                <c:pt idx="4">
                  <c:v>OMATEK</c:v>
                </c:pt>
              </c:strCache>
            </c:strRef>
          </c:cat>
          <c:val>
            <c:numRef>
              <c:f>'[1]Performance '!$Y$15:$Y$19</c:f>
              <c:numCache>
                <c:formatCode>General</c:formatCode>
                <c:ptCount val="5"/>
                <c:pt idx="0">
                  <c:v>984837350.20000005</c:v>
                </c:pt>
                <c:pt idx="1">
                  <c:v>908924998.10000002</c:v>
                </c:pt>
                <c:pt idx="2">
                  <c:v>674265957.75</c:v>
                </c:pt>
                <c:pt idx="3">
                  <c:v>622916784.54999995</c:v>
                </c:pt>
                <c:pt idx="4">
                  <c:v>360786674.5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23-4D89-BDAF-ABC345153A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9505023"/>
        <c:axId val="1299507103"/>
      </c:barChart>
      <c:catAx>
        <c:axId val="129950502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en-NG"/>
          </a:p>
        </c:txPr>
        <c:crossAx val="1299507103"/>
        <c:crosses val="autoZero"/>
        <c:auto val="1"/>
        <c:lblAlgn val="ctr"/>
        <c:lblOffset val="100"/>
        <c:noMultiLvlLbl val="0"/>
      </c:catAx>
      <c:valAx>
        <c:axId val="129950710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99505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N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A41857"/>
                </a:solidFill>
                <a:latin typeface="+mn-lt"/>
                <a:ea typeface="+mn-ea"/>
                <a:cs typeface="+mn-cs"/>
              </a:defRPr>
            </a:pPr>
            <a:r>
              <a:rPr lang="en-US" sz="900" b="1">
                <a:solidFill>
                  <a:srgbClr val="A41857"/>
                </a:solidFill>
                <a:latin typeface="Avenir Next LT Pro" panose="020B0504020202020204" pitchFamily="34" charset="0"/>
              </a:rPr>
              <a:t>Top</a:t>
            </a:r>
            <a:r>
              <a:rPr lang="en-US" sz="900" b="1" baseline="0">
                <a:solidFill>
                  <a:srgbClr val="A41857"/>
                </a:solidFill>
                <a:latin typeface="Avenir Next LT Pro" panose="020B0504020202020204" pitchFamily="34" charset="0"/>
              </a:rPr>
              <a:t> Five Trade By Volume</a:t>
            </a:r>
            <a:endParaRPr lang="en-US" sz="900" b="1">
              <a:solidFill>
                <a:srgbClr val="A41857"/>
              </a:solidFill>
              <a:latin typeface="Avenir Next LT Pro" panose="020B05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A41857"/>
              </a:solidFill>
              <a:latin typeface="+mn-lt"/>
              <a:ea typeface="+mn-ea"/>
              <a:cs typeface="+mn-cs"/>
            </a:defRPr>
          </a:pPr>
          <a:endParaRPr lang="en-NG"/>
        </a:p>
      </c:txPr>
    </c:title>
    <c:autoTitleDeleted val="0"/>
    <c:plotArea>
      <c:layout>
        <c:manualLayout>
          <c:layoutTarget val="inner"/>
          <c:xMode val="edge"/>
          <c:yMode val="edge"/>
          <c:x val="0.18177333451296115"/>
          <c:y val="9.7959183673469383E-2"/>
          <c:w val="0.81013087970745223"/>
          <c:h val="0.864585957085089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A41857"/>
            </a:solidFill>
            <a:ln>
              <a:solidFill>
                <a:srgbClr val="A41857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endParaRPr lang="en-N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'[1]Performance '!$T$15:$T$19</c:f>
              <c:strCache>
                <c:ptCount val="5"/>
                <c:pt idx="0">
                  <c:v>CWG</c:v>
                </c:pt>
                <c:pt idx="1">
                  <c:v>REDSTAREX</c:v>
                </c:pt>
                <c:pt idx="2">
                  <c:v>JAPAULGOLD</c:v>
                </c:pt>
                <c:pt idx="3">
                  <c:v>CONOIL</c:v>
                </c:pt>
                <c:pt idx="4">
                  <c:v>BUACEMENT</c:v>
                </c:pt>
              </c:strCache>
            </c:strRef>
          </c:cat>
          <c:val>
            <c:numRef>
              <c:f>'[1]Performance '!$U$15:$U$19</c:f>
              <c:numCache>
                <c:formatCode>General</c:formatCode>
                <c:ptCount val="5"/>
                <c:pt idx="0">
                  <c:v>39093184</c:v>
                </c:pt>
                <c:pt idx="1">
                  <c:v>27207626</c:v>
                </c:pt>
                <c:pt idx="2">
                  <c:v>15500127</c:v>
                </c:pt>
                <c:pt idx="3">
                  <c:v>10992747</c:v>
                </c:pt>
                <c:pt idx="4">
                  <c:v>9986250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E-4AD3-BFF9-D0A38FE8A9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91073263"/>
        <c:axId val="1991084079"/>
      </c:barChart>
      <c:catAx>
        <c:axId val="199107326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en-NG"/>
          </a:p>
        </c:txPr>
        <c:crossAx val="1991084079"/>
        <c:crosses val="autoZero"/>
        <c:auto val="1"/>
        <c:lblAlgn val="ctr"/>
        <c:lblOffset val="100"/>
        <c:noMultiLvlLbl val="0"/>
      </c:catAx>
      <c:valAx>
        <c:axId val="199108407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1073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N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3.png@01D73DC9.156B3FB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14</xdr:row>
      <xdr:rowOff>1</xdr:rowOff>
    </xdr:from>
    <xdr:to>
      <xdr:col>14</xdr:col>
      <xdr:colOff>85725</xdr:colOff>
      <xdr:row>25</xdr:row>
      <xdr:rowOff>171451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4FC898-8A22-4F3A-899A-826E5CA0B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152400</xdr:colOff>
      <xdr:row>0</xdr:row>
      <xdr:rowOff>1</xdr:rowOff>
    </xdr:from>
    <xdr:to>
      <xdr:col>14</xdr:col>
      <xdr:colOff>156634</xdr:colOff>
      <xdr:row>1</xdr:row>
      <xdr:rowOff>114301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89C24F-F752-43B8-AD20-6266A63CA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1"/>
          <a:ext cx="1375834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314325</xdr:colOff>
      <xdr:row>2</xdr:row>
      <xdr:rowOff>38100</xdr:rowOff>
    </xdr:from>
    <xdr:to>
      <xdr:col>14</xdr:col>
      <xdr:colOff>95250</xdr:colOff>
      <xdr:row>14</xdr:row>
      <xdr:rowOff>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B519610-55AB-4323-AE50-C2262E2C35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ab377c9b235ba01/Desktop/daily%20and%20weekly/equities%20daily/ARM%20Price%20List_%2011-04-2022%20R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"/>
      <sheetName val="Pricelist"/>
      <sheetName val="Ticker Changes"/>
      <sheetName val="Indices"/>
      <sheetName val="Brain"/>
      <sheetName val="HiLo &amp; Other NGX data"/>
      <sheetName val="Performance "/>
      <sheetName val="Daily Snapshot"/>
      <sheetName val="Weekly Snapshot"/>
    </sheetNames>
    <sheetDataSet>
      <sheetData sheetId="0" refreshError="1"/>
      <sheetData sheetId="1" refreshError="1">
        <row r="7">
          <cell r="A7">
            <v>83</v>
          </cell>
          <cell r="C7" t="str">
            <v>ABBEYBDS</v>
          </cell>
          <cell r="H7">
            <v>0.95</v>
          </cell>
          <cell r="I7">
            <v>0</v>
          </cell>
          <cell r="L7">
            <v>-8.6538461538461564E-2</v>
          </cell>
          <cell r="M7">
            <v>1.05</v>
          </cell>
          <cell r="N7">
            <v>0.86</v>
          </cell>
        </row>
        <row r="8">
          <cell r="A8">
            <v>76</v>
          </cell>
          <cell r="C8" t="str">
            <v>ABCTRANS</v>
          </cell>
          <cell r="H8">
            <v>1.44</v>
          </cell>
          <cell r="I8">
            <v>-0.10000000000000009</v>
          </cell>
          <cell r="L8">
            <v>3.6451612903225801</v>
          </cell>
          <cell r="M8">
            <v>1.44</v>
          </cell>
          <cell r="N8">
            <v>0.28999999999999998</v>
          </cell>
        </row>
        <row r="9">
          <cell r="A9">
            <v>106</v>
          </cell>
          <cell r="C9" t="str">
            <v>ACADEMY</v>
          </cell>
          <cell r="H9">
            <v>0.2</v>
          </cell>
          <cell r="I9">
            <v>0</v>
          </cell>
          <cell r="L9">
            <v>-0.6</v>
          </cell>
          <cell r="M9">
            <v>2</v>
          </cell>
          <cell r="N9">
            <v>0.2</v>
          </cell>
        </row>
        <row r="10">
          <cell r="A10">
            <v>36</v>
          </cell>
          <cell r="C10" t="str">
            <v>ACCESS</v>
          </cell>
          <cell r="H10">
            <v>9.1</v>
          </cell>
          <cell r="I10">
            <v>1.1111111111111072E-2</v>
          </cell>
          <cell r="L10">
            <v>-2.1505376344086113E-2</v>
          </cell>
          <cell r="M10">
            <v>10.3</v>
          </cell>
          <cell r="N10">
            <v>9.1</v>
          </cell>
        </row>
        <row r="11">
          <cell r="A11">
            <v>44</v>
          </cell>
          <cell r="C11" t="str">
            <v>AFRINSURE</v>
          </cell>
          <cell r="H11">
            <v>6.05</v>
          </cell>
          <cell r="I11">
            <v>8.3333333333333037E-3</v>
          </cell>
          <cell r="L11">
            <v>29.249999999999996</v>
          </cell>
          <cell r="M11">
            <v>6.05</v>
          </cell>
          <cell r="N11">
            <v>0.2</v>
          </cell>
        </row>
        <row r="12">
          <cell r="A12">
            <v>89</v>
          </cell>
          <cell r="C12" t="str">
            <v>AFRIPRUD</v>
          </cell>
          <cell r="H12">
            <v>0.66</v>
          </cell>
          <cell r="I12">
            <v>-4.3478260869565077E-2</v>
          </cell>
          <cell r="L12">
            <v>-0.88737201365187712</v>
          </cell>
          <cell r="M12">
            <v>8.15</v>
          </cell>
          <cell r="N12">
            <v>0.66</v>
          </cell>
        </row>
        <row r="13">
          <cell r="A13">
            <v>2</v>
          </cell>
          <cell r="C13" t="str">
            <v>AFROMEDIA</v>
          </cell>
          <cell r="H13">
            <v>1260.4000000000001</v>
          </cell>
          <cell r="I13">
            <v>0</v>
          </cell>
          <cell r="L13">
            <v>6301</v>
          </cell>
          <cell r="M13">
            <v>1260.4000000000001</v>
          </cell>
          <cell r="N13">
            <v>0.2</v>
          </cell>
        </row>
        <row r="14">
          <cell r="A14">
            <v>41</v>
          </cell>
          <cell r="C14" t="str">
            <v>AIICO</v>
          </cell>
          <cell r="H14">
            <v>6.8</v>
          </cell>
          <cell r="I14">
            <v>9.6774193548387011E-2</v>
          </cell>
          <cell r="L14">
            <v>8.7142857142857153</v>
          </cell>
          <cell r="M14">
            <v>6.8</v>
          </cell>
          <cell r="N14">
            <v>0.38571440000000001</v>
          </cell>
        </row>
        <row r="15">
          <cell r="A15">
            <v>9</v>
          </cell>
          <cell r="C15" t="str">
            <v>AIRTELAFRI</v>
          </cell>
          <cell r="H15">
            <v>70.75</v>
          </cell>
          <cell r="I15">
            <v>0</v>
          </cell>
          <cell r="L15">
            <v>-0.92591623036649218</v>
          </cell>
          <cell r="M15">
            <v>1398.1</v>
          </cell>
          <cell r="N15">
            <v>70.75</v>
          </cell>
        </row>
        <row r="16">
          <cell r="A16">
            <v>11</v>
          </cell>
          <cell r="C16" t="str">
            <v>ARDOVA</v>
          </cell>
          <cell r="H16">
            <v>59.5</v>
          </cell>
          <cell r="I16">
            <v>0</v>
          </cell>
          <cell r="L16">
            <v>3.5769230769230766</v>
          </cell>
          <cell r="M16">
            <v>59.5</v>
          </cell>
          <cell r="N16">
            <v>11.5</v>
          </cell>
        </row>
        <row r="17">
          <cell r="A17">
            <v>38</v>
          </cell>
          <cell r="C17" t="str">
            <v>BERGER</v>
          </cell>
          <cell r="H17">
            <v>8</v>
          </cell>
          <cell r="I17">
            <v>0</v>
          </cell>
          <cell r="L17">
            <v>-6.4327485380117011E-2</v>
          </cell>
          <cell r="M17">
            <v>9.85</v>
          </cell>
          <cell r="N17">
            <v>6.05</v>
          </cell>
        </row>
        <row r="18">
          <cell r="A18">
            <v>22</v>
          </cell>
          <cell r="C18" t="str">
            <v>BETAGLAS</v>
          </cell>
          <cell r="H18">
            <v>19.8</v>
          </cell>
          <cell r="I18">
            <v>0.10000000000000009</v>
          </cell>
          <cell r="L18">
            <v>-0.6260623229461757</v>
          </cell>
          <cell r="M18">
            <v>58.2</v>
          </cell>
          <cell r="N18">
            <v>19.8</v>
          </cell>
        </row>
        <row r="19">
          <cell r="A19">
            <v>80</v>
          </cell>
          <cell r="C19" t="str">
            <v>BUACEMENT</v>
          </cell>
          <cell r="H19">
            <v>1.18</v>
          </cell>
          <cell r="I19">
            <v>-9.92366412213741E-2</v>
          </cell>
          <cell r="L19">
            <v>-0.98240119313944818</v>
          </cell>
          <cell r="M19">
            <v>77.900000000000006</v>
          </cell>
          <cell r="N19">
            <v>1.18</v>
          </cell>
        </row>
        <row r="20">
          <cell r="A20">
            <v>107</v>
          </cell>
          <cell r="C20" t="str">
            <v>CADBURY</v>
          </cell>
          <cell r="H20">
            <v>0.2</v>
          </cell>
          <cell r="I20">
            <v>-4.7619047619047561E-2</v>
          </cell>
          <cell r="L20">
            <v>-0.97727272727272729</v>
          </cell>
          <cell r="M20">
            <v>9.5</v>
          </cell>
          <cell r="N20">
            <v>0.2</v>
          </cell>
        </row>
        <row r="21">
          <cell r="A21">
            <v>17</v>
          </cell>
          <cell r="C21" t="str">
            <v>CAP</v>
          </cell>
          <cell r="H21">
            <v>26</v>
          </cell>
          <cell r="I21">
            <v>0</v>
          </cell>
          <cell r="L21">
            <v>0.33676092544987157</v>
          </cell>
          <cell r="M21">
            <v>26</v>
          </cell>
          <cell r="N21">
            <v>17.55</v>
          </cell>
        </row>
        <row r="22">
          <cell r="A22">
            <v>65</v>
          </cell>
          <cell r="C22" t="str">
            <v>CAVERTON</v>
          </cell>
          <cell r="H22">
            <v>2.4</v>
          </cell>
          <cell r="I22">
            <v>0</v>
          </cell>
          <cell r="L22">
            <v>0.39534883720930236</v>
          </cell>
          <cell r="M22">
            <v>2.4</v>
          </cell>
          <cell r="N22">
            <v>1.18</v>
          </cell>
        </row>
        <row r="23">
          <cell r="A23">
            <v>23</v>
          </cell>
          <cell r="C23" t="str">
            <v>CHAMPION</v>
          </cell>
          <cell r="H23">
            <v>16.7</v>
          </cell>
          <cell r="I23">
            <v>7.7419354838709653E-2</v>
          </cell>
          <cell r="L23">
            <v>6.1063829787234036</v>
          </cell>
          <cell r="M23">
            <v>16.7</v>
          </cell>
          <cell r="N23">
            <v>1.8</v>
          </cell>
        </row>
        <row r="24">
          <cell r="A24">
            <v>49</v>
          </cell>
          <cell r="C24" t="str">
            <v>CHAMS</v>
          </cell>
          <cell r="H24">
            <v>5</v>
          </cell>
          <cell r="I24">
            <v>0</v>
          </cell>
          <cell r="L24">
            <v>21.727272727272727</v>
          </cell>
          <cell r="M24">
            <v>5</v>
          </cell>
          <cell r="N24">
            <v>0.2</v>
          </cell>
        </row>
        <row r="25">
          <cell r="A25">
            <v>66</v>
          </cell>
          <cell r="C25" t="str">
            <v>CHELLARAM</v>
          </cell>
          <cell r="H25">
            <v>2.2400000000000002</v>
          </cell>
          <cell r="I25">
            <v>0</v>
          </cell>
          <cell r="L25">
            <v>0</v>
          </cell>
          <cell r="M25">
            <v>2.41</v>
          </cell>
          <cell r="N25">
            <v>2.2400000000000002</v>
          </cell>
        </row>
        <row r="26">
          <cell r="A26">
            <v>62</v>
          </cell>
          <cell r="C26" t="str">
            <v>CHIPLC</v>
          </cell>
          <cell r="H26">
            <v>2.65</v>
          </cell>
          <cell r="I26">
            <v>0</v>
          </cell>
          <cell r="L26">
            <v>2.3544303797468351</v>
          </cell>
          <cell r="M26">
            <v>2.65</v>
          </cell>
          <cell r="N26">
            <v>0.28999999999999998</v>
          </cell>
        </row>
        <row r="27">
          <cell r="A27">
            <v>58</v>
          </cell>
          <cell r="C27" t="str">
            <v>CILEASING</v>
          </cell>
          <cell r="H27">
            <v>3.65</v>
          </cell>
          <cell r="I27">
            <v>7.3529411764705843E-2</v>
          </cell>
          <cell r="L27">
            <v>-0.13095238095238104</v>
          </cell>
          <cell r="M27">
            <v>5</v>
          </cell>
          <cell r="N27">
            <v>3.25</v>
          </cell>
        </row>
        <row r="28">
          <cell r="A28">
            <v>57</v>
          </cell>
          <cell r="C28" t="str">
            <v>CONOIL</v>
          </cell>
          <cell r="H28">
            <v>3.7</v>
          </cell>
          <cell r="I28">
            <v>-1.3333333333333308E-2</v>
          </cell>
          <cell r="L28">
            <v>-0.83181818181818179</v>
          </cell>
          <cell r="M28">
            <v>26.5</v>
          </cell>
          <cell r="N28">
            <v>3.7</v>
          </cell>
        </row>
        <row r="29">
          <cell r="A29">
            <v>68</v>
          </cell>
          <cell r="C29" t="str">
            <v>CORNERST</v>
          </cell>
          <cell r="H29">
            <v>2.15</v>
          </cell>
          <cell r="I29">
            <v>0</v>
          </cell>
          <cell r="L29">
            <v>3.6739130434782608</v>
          </cell>
          <cell r="M29">
            <v>2.15</v>
          </cell>
          <cell r="N29">
            <v>0.46</v>
          </cell>
        </row>
        <row r="30">
          <cell r="A30">
            <v>15</v>
          </cell>
          <cell r="C30" t="str">
            <v>COURTVILLE</v>
          </cell>
          <cell r="H30">
            <v>30.5</v>
          </cell>
          <cell r="I30">
            <v>0</v>
          </cell>
          <cell r="L30">
            <v>79.263157894736835</v>
          </cell>
          <cell r="M30">
            <v>30.5</v>
          </cell>
          <cell r="N30">
            <v>0.2</v>
          </cell>
        </row>
        <row r="31">
          <cell r="A31">
            <v>100</v>
          </cell>
          <cell r="C31" t="str">
            <v>CUSTODIAN</v>
          </cell>
          <cell r="H31">
            <v>0.31</v>
          </cell>
          <cell r="I31">
            <v>0</v>
          </cell>
          <cell r="L31">
            <v>-0.96075949367088609</v>
          </cell>
          <cell r="M31">
            <v>8.4499999999999993</v>
          </cell>
          <cell r="N31">
            <v>0.31</v>
          </cell>
        </row>
        <row r="32">
          <cell r="A32">
            <v>45</v>
          </cell>
          <cell r="C32" t="str">
            <v>CUTIX</v>
          </cell>
          <cell r="H32">
            <v>5.8</v>
          </cell>
          <cell r="I32">
            <v>0</v>
          </cell>
          <cell r="L32">
            <v>1.1969696969696968</v>
          </cell>
          <cell r="M32">
            <v>5.8</v>
          </cell>
          <cell r="N32">
            <v>0.93</v>
          </cell>
        </row>
        <row r="33">
          <cell r="A33">
            <v>20</v>
          </cell>
          <cell r="C33" t="str">
            <v>CWG</v>
          </cell>
          <cell r="H33">
            <v>23.65</v>
          </cell>
          <cell r="I33">
            <v>3.0501089324618702E-2</v>
          </cell>
          <cell r="L33">
            <v>20.116071428571427</v>
          </cell>
          <cell r="M33">
            <v>23.65</v>
          </cell>
          <cell r="N33">
            <v>0.99</v>
          </cell>
        </row>
        <row r="34">
          <cell r="A34">
            <v>108</v>
          </cell>
          <cell r="C34" t="str">
            <v>DAARCOMM</v>
          </cell>
          <cell r="H34">
            <v>0.2</v>
          </cell>
          <cell r="I34">
            <v>0</v>
          </cell>
          <cell r="L34">
            <v>0</v>
          </cell>
          <cell r="M34">
            <v>0.21</v>
          </cell>
          <cell r="N34">
            <v>0.2</v>
          </cell>
        </row>
        <row r="35">
          <cell r="A35">
            <v>64</v>
          </cell>
          <cell r="C35" t="str">
            <v>DANGCEM</v>
          </cell>
          <cell r="H35">
            <v>2.4500000000000002</v>
          </cell>
          <cell r="I35">
            <v>0</v>
          </cell>
          <cell r="L35">
            <v>-0.99046692607003894</v>
          </cell>
          <cell r="M35">
            <v>284.89999999999998</v>
          </cell>
          <cell r="N35">
            <v>2.4500000000000002</v>
          </cell>
        </row>
        <row r="36">
          <cell r="A36">
            <v>10</v>
          </cell>
          <cell r="C36" t="str">
            <v>DANGSUGAR</v>
          </cell>
          <cell r="H36">
            <v>70</v>
          </cell>
          <cell r="I36">
            <v>0</v>
          </cell>
          <cell r="L36">
            <v>3.0229885057471266</v>
          </cell>
          <cell r="M36">
            <v>70</v>
          </cell>
          <cell r="N36">
            <v>15</v>
          </cell>
        </row>
        <row r="37">
          <cell r="A37">
            <v>24</v>
          </cell>
          <cell r="C37" t="str">
            <v>ENAMELWA</v>
          </cell>
          <cell r="H37">
            <v>16.2</v>
          </cell>
          <cell r="I37">
            <v>0</v>
          </cell>
          <cell r="L37">
            <v>0</v>
          </cell>
          <cell r="M37">
            <v>19.899999999999999</v>
          </cell>
          <cell r="N37">
            <v>14.6</v>
          </cell>
        </row>
        <row r="38">
          <cell r="A38">
            <v>37</v>
          </cell>
          <cell r="C38" t="str">
            <v>ETERNA</v>
          </cell>
          <cell r="H38">
            <v>8.6</v>
          </cell>
          <cell r="I38">
            <v>0</v>
          </cell>
          <cell r="L38">
            <v>0.70297029702970293</v>
          </cell>
          <cell r="M38">
            <v>8.8000000000000007</v>
          </cell>
          <cell r="N38">
            <v>4.76</v>
          </cell>
        </row>
        <row r="39">
          <cell r="A39">
            <v>51</v>
          </cell>
          <cell r="C39" t="str">
            <v>ETI</v>
          </cell>
          <cell r="H39">
            <v>4.9000000000000004</v>
          </cell>
          <cell r="I39">
            <v>0</v>
          </cell>
          <cell r="L39">
            <v>-0.43678160919540221</v>
          </cell>
          <cell r="M39">
            <v>13.2</v>
          </cell>
          <cell r="N39">
            <v>4.8</v>
          </cell>
        </row>
        <row r="40">
          <cell r="A40">
            <v>88</v>
          </cell>
          <cell r="C40" t="str">
            <v>ETRANZACT</v>
          </cell>
          <cell r="H40">
            <v>0.68</v>
          </cell>
          <cell r="I40">
            <v>-1.4492753623188248E-2</v>
          </cell>
          <cell r="L40">
            <v>-0.64021164021164023</v>
          </cell>
          <cell r="M40">
            <v>2.66</v>
          </cell>
          <cell r="N40">
            <v>0.68</v>
          </cell>
        </row>
        <row r="41">
          <cell r="A41">
            <v>105</v>
          </cell>
          <cell r="C41" t="str">
            <v>FBNH</v>
          </cell>
          <cell r="H41">
            <v>0.21</v>
          </cell>
          <cell r="I41">
            <v>0</v>
          </cell>
          <cell r="L41">
            <v>-0.98157894736842111</v>
          </cell>
          <cell r="M41">
            <v>12.9</v>
          </cell>
          <cell r="N41">
            <v>0.21</v>
          </cell>
        </row>
        <row r="42">
          <cell r="A42">
            <v>101</v>
          </cell>
          <cell r="C42" t="str">
            <v>FCMB</v>
          </cell>
          <cell r="H42">
            <v>0.31</v>
          </cell>
          <cell r="I42">
            <v>-3.125E-2</v>
          </cell>
          <cell r="L42">
            <v>-0.89632107023411378</v>
          </cell>
          <cell r="M42">
            <v>3.8</v>
          </cell>
          <cell r="N42">
            <v>0.31</v>
          </cell>
        </row>
        <row r="43">
          <cell r="A43">
            <v>16</v>
          </cell>
          <cell r="C43" t="str">
            <v>FIDELITYBK</v>
          </cell>
          <cell r="H43">
            <v>26.25</v>
          </cell>
          <cell r="I43">
            <v>7.6775431861804133E-3</v>
          </cell>
          <cell r="L43">
            <v>9.2941176470588243</v>
          </cell>
          <cell r="M43">
            <v>26.25</v>
          </cell>
          <cell r="N43">
            <v>2.08</v>
          </cell>
        </row>
        <row r="44">
          <cell r="A44">
            <v>85</v>
          </cell>
          <cell r="C44" t="str">
            <v>FIDSON</v>
          </cell>
          <cell r="H44">
            <v>0.86</v>
          </cell>
          <cell r="I44">
            <v>0</v>
          </cell>
          <cell r="L44">
            <v>-0.86173633440514474</v>
          </cell>
          <cell r="M44">
            <v>8.5500000000000007</v>
          </cell>
          <cell r="N44">
            <v>0.86</v>
          </cell>
        </row>
        <row r="45">
          <cell r="A45">
            <v>81</v>
          </cell>
          <cell r="C45" t="str">
            <v>FLOURMILL</v>
          </cell>
          <cell r="H45">
            <v>1.03</v>
          </cell>
          <cell r="I45">
            <v>0</v>
          </cell>
          <cell r="L45">
            <v>-0.96366843033509697</v>
          </cell>
          <cell r="M45">
            <v>35.35</v>
          </cell>
          <cell r="N45">
            <v>1.03</v>
          </cell>
        </row>
        <row r="46">
          <cell r="A46">
            <v>69</v>
          </cell>
          <cell r="C46" t="str">
            <v>FTNCOCOA</v>
          </cell>
          <cell r="H46">
            <v>2.0699999999999998</v>
          </cell>
          <cell r="I46">
            <v>9.5238095238095122E-2</v>
          </cell>
          <cell r="L46">
            <v>4.3076923076923075</v>
          </cell>
          <cell r="M46">
            <v>2.0699999999999998</v>
          </cell>
          <cell r="N46">
            <v>0.3</v>
          </cell>
        </row>
        <row r="47">
          <cell r="A47">
            <v>63</v>
          </cell>
          <cell r="C47" t="str">
            <v>GLAXOSMITH</v>
          </cell>
          <cell r="H47">
            <v>2.5</v>
          </cell>
          <cell r="I47">
            <v>0</v>
          </cell>
          <cell r="L47">
            <v>-0.57983193277310918</v>
          </cell>
          <cell r="M47">
            <v>7.1</v>
          </cell>
          <cell r="N47">
            <v>2.5</v>
          </cell>
        </row>
        <row r="48">
          <cell r="A48">
            <v>54</v>
          </cell>
          <cell r="C48" t="str">
            <v>GSPECPLC</v>
          </cell>
          <cell r="H48">
            <v>4.1900000000000004</v>
          </cell>
          <cell r="I48">
            <v>0</v>
          </cell>
          <cell r="L48">
            <v>0</v>
          </cell>
          <cell r="M48">
            <v>4.1900000000000004</v>
          </cell>
          <cell r="N48">
            <v>3.78</v>
          </cell>
        </row>
        <row r="49">
          <cell r="A49">
            <v>87</v>
          </cell>
          <cell r="C49" t="str">
            <v>GOLDBREW</v>
          </cell>
          <cell r="H49">
            <v>0.81</v>
          </cell>
          <cell r="I49">
            <v>0</v>
          </cell>
          <cell r="L49">
            <v>0</v>
          </cell>
          <cell r="M49">
            <v>0.81</v>
          </cell>
          <cell r="N49">
            <v>0.8</v>
          </cell>
        </row>
        <row r="50">
          <cell r="A50">
            <v>104</v>
          </cell>
          <cell r="C50" t="str">
            <v>GTCO</v>
          </cell>
          <cell r="H50">
            <v>0.24</v>
          </cell>
          <cell r="I50">
            <v>0</v>
          </cell>
          <cell r="L50">
            <v>-0.99076923076923074</v>
          </cell>
          <cell r="M50">
            <v>33</v>
          </cell>
          <cell r="N50">
            <v>0.24</v>
          </cell>
        </row>
        <row r="51">
          <cell r="A51">
            <v>91</v>
          </cell>
          <cell r="C51" t="str">
            <v>GUINEAINS</v>
          </cell>
          <cell r="H51">
            <v>0.6</v>
          </cell>
          <cell r="I51">
            <v>0</v>
          </cell>
          <cell r="L51">
            <v>1.9999999999999996</v>
          </cell>
          <cell r="M51">
            <v>0.6</v>
          </cell>
          <cell r="N51">
            <v>0.2</v>
          </cell>
        </row>
        <row r="52">
          <cell r="A52">
            <v>77</v>
          </cell>
          <cell r="C52" t="str">
            <v>GUINNESS</v>
          </cell>
          <cell r="H52">
            <v>1.36</v>
          </cell>
          <cell r="I52">
            <v>9.6774193548387233E-2</v>
          </cell>
          <cell r="L52">
            <v>-0.96512820512820507</v>
          </cell>
          <cell r="M52">
            <v>74.5</v>
          </cell>
          <cell r="N52">
            <v>1.36</v>
          </cell>
        </row>
        <row r="53">
          <cell r="A53">
            <v>67</v>
          </cell>
          <cell r="C53" t="str">
            <v>HONYFLOUR</v>
          </cell>
          <cell r="H53">
            <v>2.1800000000000002</v>
          </cell>
          <cell r="I53">
            <v>0</v>
          </cell>
          <cell r="L53">
            <v>-0.35882352941176465</v>
          </cell>
          <cell r="M53">
            <v>4.45</v>
          </cell>
          <cell r="N53">
            <v>1.0900000000000001</v>
          </cell>
        </row>
        <row r="54">
          <cell r="A54">
            <v>28</v>
          </cell>
          <cell r="C54" t="str">
            <v>IKEJAHOTEL</v>
          </cell>
          <cell r="H54">
            <v>12.2</v>
          </cell>
          <cell r="I54">
            <v>0</v>
          </cell>
          <cell r="L54">
            <v>9</v>
          </cell>
          <cell r="M54">
            <v>12.2</v>
          </cell>
          <cell r="N54">
            <v>0.9</v>
          </cell>
        </row>
        <row r="55">
          <cell r="A55">
            <v>48</v>
          </cell>
          <cell r="C55" t="str">
            <v>INTBREW</v>
          </cell>
          <cell r="H55">
            <v>5.7</v>
          </cell>
          <cell r="I55">
            <v>3.6363636363636376E-2</v>
          </cell>
          <cell r="L55">
            <v>0.1515151515151516</v>
          </cell>
          <cell r="M55">
            <v>6.05</v>
          </cell>
          <cell r="N55">
            <v>4.4000000000000004</v>
          </cell>
        </row>
        <row r="56">
          <cell r="A56">
            <v>29</v>
          </cell>
          <cell r="C56" t="str">
            <v>JAIZBANK</v>
          </cell>
          <cell r="H56">
            <v>12</v>
          </cell>
          <cell r="I56">
            <v>2.5641025641025772E-2</v>
          </cell>
          <cell r="L56">
            <v>20.428571428571427</v>
          </cell>
          <cell r="M56">
            <v>12</v>
          </cell>
          <cell r="N56">
            <v>0.53</v>
          </cell>
        </row>
        <row r="57">
          <cell r="A57">
            <v>13</v>
          </cell>
          <cell r="C57" t="str">
            <v>JAPAULGOLD</v>
          </cell>
          <cell r="H57">
            <v>43.35</v>
          </cell>
          <cell r="I57">
            <v>7.835820895522394E-2</v>
          </cell>
          <cell r="L57">
            <v>110.15384615384616</v>
          </cell>
          <cell r="M57">
            <v>43.35</v>
          </cell>
          <cell r="N57">
            <v>0.31</v>
          </cell>
        </row>
        <row r="58">
          <cell r="A58">
            <v>1</v>
          </cell>
          <cell r="C58" t="str">
            <v>JBERGER</v>
          </cell>
          <cell r="H58">
            <v>1395</v>
          </cell>
          <cell r="I58">
            <v>0</v>
          </cell>
          <cell r="L58">
            <v>61.416107382550329</v>
          </cell>
          <cell r="M58">
            <v>1395</v>
          </cell>
          <cell r="N58">
            <v>18.414000000000001</v>
          </cell>
        </row>
        <row r="59">
          <cell r="A59">
            <v>70</v>
          </cell>
          <cell r="C59" t="str">
            <v>JOHNHOLT</v>
          </cell>
          <cell r="H59">
            <v>2.06</v>
          </cell>
          <cell r="I59">
            <v>-1.9047619047619091E-2</v>
          </cell>
          <cell r="L59">
            <v>1.8611111111111112</v>
          </cell>
          <cell r="M59">
            <v>2.06</v>
          </cell>
          <cell r="N59">
            <v>0.51</v>
          </cell>
        </row>
        <row r="60">
          <cell r="A60">
            <v>52</v>
          </cell>
          <cell r="C60" t="str">
            <v>LASACO</v>
          </cell>
          <cell r="H60">
            <v>4.82</v>
          </cell>
          <cell r="I60">
            <v>1.4736842105263159E-2</v>
          </cell>
          <cell r="L60">
            <v>3.5904761904761902</v>
          </cell>
          <cell r="M60">
            <v>4.82</v>
          </cell>
          <cell r="N60">
            <v>0.96</v>
          </cell>
        </row>
        <row r="61">
          <cell r="A61">
            <v>7</v>
          </cell>
          <cell r="C61" t="str">
            <v>LEARNAFRCA</v>
          </cell>
          <cell r="H61">
            <v>142</v>
          </cell>
          <cell r="I61">
            <v>0</v>
          </cell>
          <cell r="L61">
            <v>120.36752136752138</v>
          </cell>
          <cell r="M61">
            <v>142</v>
          </cell>
          <cell r="N61">
            <v>0.91</v>
          </cell>
        </row>
        <row r="62">
          <cell r="A62">
            <v>8</v>
          </cell>
          <cell r="C62" t="str">
            <v>LINKASSURE</v>
          </cell>
          <cell r="H62">
            <v>133</v>
          </cell>
          <cell r="I62">
            <v>0</v>
          </cell>
          <cell r="L62">
            <v>259.78431372549016</v>
          </cell>
          <cell r="M62">
            <v>133</v>
          </cell>
          <cell r="N62">
            <v>0.43</v>
          </cell>
        </row>
        <row r="63">
          <cell r="A63">
            <v>97</v>
          </cell>
          <cell r="C63" t="str">
            <v>LIVESTOCK</v>
          </cell>
          <cell r="H63">
            <v>0.4</v>
          </cell>
          <cell r="I63">
            <v>-6.9767441860465018E-2</v>
          </cell>
          <cell r="L63">
            <v>-0.81395348837209303</v>
          </cell>
          <cell r="M63">
            <v>2.5</v>
          </cell>
          <cell r="N63">
            <v>0.4</v>
          </cell>
        </row>
        <row r="64">
          <cell r="A64">
            <v>34</v>
          </cell>
          <cell r="C64" t="str">
            <v>MANSARD</v>
          </cell>
          <cell r="H64">
            <v>10</v>
          </cell>
          <cell r="I64">
            <v>0</v>
          </cell>
          <cell r="L64">
            <v>3.3103448275862073</v>
          </cell>
          <cell r="M64">
            <v>10</v>
          </cell>
          <cell r="N64">
            <v>2.0499999999999998</v>
          </cell>
        </row>
        <row r="65">
          <cell r="A65">
            <v>84</v>
          </cell>
          <cell r="C65" t="str">
            <v>MAYBAKER</v>
          </cell>
          <cell r="H65">
            <v>0.94</v>
          </cell>
          <cell r="I65">
            <v>-9.6153846153846256E-2</v>
          </cell>
          <cell r="L65">
            <v>-0.76616915422885568</v>
          </cell>
          <cell r="M65">
            <v>5.45</v>
          </cell>
          <cell r="N65">
            <v>0.94</v>
          </cell>
        </row>
        <row r="66">
          <cell r="A66">
            <v>103</v>
          </cell>
          <cell r="C66" t="str">
            <v>MBENEFIT</v>
          </cell>
          <cell r="H66">
            <v>0.26</v>
          </cell>
          <cell r="I66">
            <v>0</v>
          </cell>
          <cell r="L66">
            <v>-0.21212121212121215</v>
          </cell>
          <cell r="M66">
            <v>0.5</v>
          </cell>
          <cell r="N66">
            <v>0.24</v>
          </cell>
        </row>
        <row r="67">
          <cell r="A67">
            <v>14</v>
          </cell>
          <cell r="C67" t="str">
            <v>MEYER</v>
          </cell>
          <cell r="H67">
            <v>34.15</v>
          </cell>
          <cell r="I67">
            <v>0</v>
          </cell>
          <cell r="L67">
            <v>73.239130434782609</v>
          </cell>
          <cell r="M67">
            <v>34.15</v>
          </cell>
          <cell r="N67">
            <v>0.2</v>
          </cell>
        </row>
        <row r="68">
          <cell r="A68">
            <v>75</v>
          </cell>
          <cell r="C68" t="str">
            <v>MRS</v>
          </cell>
          <cell r="H68">
            <v>1.5</v>
          </cell>
          <cell r="I68">
            <v>6.7114093959732557E-3</v>
          </cell>
          <cell r="L68">
            <v>-0.87854251012145745</v>
          </cell>
          <cell r="M68" t="str">
            <v>#N/A Invalid Security</v>
          </cell>
          <cell r="N68">
            <v>1.5</v>
          </cell>
        </row>
        <row r="69">
          <cell r="A69">
            <v>72</v>
          </cell>
          <cell r="C69" t="str">
            <v>MTNN</v>
          </cell>
          <cell r="H69">
            <v>1.73</v>
          </cell>
          <cell r="I69">
            <v>0</v>
          </cell>
          <cell r="L69">
            <v>-0.99121827411167518</v>
          </cell>
          <cell r="M69">
            <v>214</v>
          </cell>
          <cell r="N69">
            <v>1.73</v>
          </cell>
        </row>
        <row r="70">
          <cell r="A70">
            <v>5</v>
          </cell>
          <cell r="C70" t="str">
            <v>NAHCO</v>
          </cell>
          <cell r="H70">
            <v>238.5</v>
          </cell>
          <cell r="I70">
            <v>0</v>
          </cell>
          <cell r="L70">
            <v>62.770053475935825</v>
          </cell>
          <cell r="M70">
            <v>238.5</v>
          </cell>
          <cell r="N70">
            <v>2.0099999999999998</v>
          </cell>
        </row>
        <row r="71">
          <cell r="A71">
            <v>82</v>
          </cell>
          <cell r="C71" t="str">
            <v>NASCON</v>
          </cell>
          <cell r="H71">
            <v>1.03</v>
          </cell>
          <cell r="I71">
            <v>1.980198019801982E-2</v>
          </cell>
          <cell r="L71">
            <v>-0.92196969696969699</v>
          </cell>
          <cell r="M71">
            <v>16</v>
          </cell>
          <cell r="N71">
            <v>1.03</v>
          </cell>
        </row>
        <row r="72">
          <cell r="A72">
            <v>32</v>
          </cell>
          <cell r="C72" t="str">
            <v>NB</v>
          </cell>
          <cell r="H72">
            <v>11.1</v>
          </cell>
          <cell r="I72">
            <v>0</v>
          </cell>
          <cell r="L72">
            <v>-0.77230769230769236</v>
          </cell>
          <cell r="M72">
            <v>60</v>
          </cell>
          <cell r="N72">
            <v>11.1</v>
          </cell>
        </row>
        <row r="73">
          <cell r="A73">
            <v>43</v>
          </cell>
          <cell r="C73" t="str">
            <v>NCR</v>
          </cell>
          <cell r="H73">
            <v>6.1</v>
          </cell>
          <cell r="I73">
            <v>-1.6129032258064613E-2</v>
          </cell>
          <cell r="L73">
            <v>1.0333333333333332</v>
          </cell>
          <cell r="M73">
            <v>6.1</v>
          </cell>
          <cell r="N73">
            <v>2.0499999999999998</v>
          </cell>
        </row>
        <row r="74">
          <cell r="A74">
            <v>25</v>
          </cell>
          <cell r="C74" t="str">
            <v>NEIMETH</v>
          </cell>
          <cell r="H74">
            <v>13.85</v>
          </cell>
          <cell r="I74">
            <v>7.2727272727273196E-3</v>
          </cell>
          <cell r="L74">
            <v>7.2440476190476186</v>
          </cell>
          <cell r="M74">
            <v>13.85</v>
          </cell>
          <cell r="N74">
            <v>1.42</v>
          </cell>
        </row>
        <row r="75">
          <cell r="A75">
            <v>26</v>
          </cell>
          <cell r="C75" t="str">
            <v>NEM</v>
          </cell>
          <cell r="H75">
            <v>13.3</v>
          </cell>
          <cell r="I75">
            <v>0</v>
          </cell>
          <cell r="L75">
            <v>1.9555555555555557</v>
          </cell>
          <cell r="M75">
            <v>13.3</v>
          </cell>
          <cell r="N75">
            <v>3.01</v>
          </cell>
        </row>
        <row r="76">
          <cell r="A76">
            <v>94</v>
          </cell>
          <cell r="C76" t="str">
            <v>NESTLE</v>
          </cell>
          <cell r="H76">
            <v>0.46</v>
          </cell>
          <cell r="I76">
            <v>0</v>
          </cell>
          <cell r="L76">
            <v>-0.99970446514616129</v>
          </cell>
          <cell r="M76">
            <v>1556.5</v>
          </cell>
          <cell r="N76">
            <v>0.46</v>
          </cell>
        </row>
        <row r="77">
          <cell r="A77">
            <v>95</v>
          </cell>
          <cell r="C77" t="str">
            <v>NIGERINS</v>
          </cell>
          <cell r="H77">
            <v>0.45</v>
          </cell>
          <cell r="I77">
            <v>4.6511627906976827E-2</v>
          </cell>
          <cell r="L77">
            <v>1.25</v>
          </cell>
          <cell r="M77">
            <v>0.45</v>
          </cell>
          <cell r="N77">
            <v>0.2</v>
          </cell>
        </row>
        <row r="78">
          <cell r="A78">
            <v>59</v>
          </cell>
          <cell r="C78" t="str">
            <v>NNFM</v>
          </cell>
          <cell r="H78">
            <v>3.19</v>
          </cell>
          <cell r="I78">
            <v>-3.1250000000000444E-3</v>
          </cell>
          <cell r="L78">
            <v>-0.60125000000000006</v>
          </cell>
          <cell r="M78">
            <v>10.85</v>
          </cell>
          <cell r="N78">
            <v>3.19</v>
          </cell>
        </row>
        <row r="79">
          <cell r="A79">
            <v>33</v>
          </cell>
          <cell r="C79" t="str">
            <v>NPFMCRFBK</v>
          </cell>
          <cell r="H79">
            <v>10.4</v>
          </cell>
          <cell r="I79">
            <v>4.0000000000000036E-2</v>
          </cell>
          <cell r="L79">
            <v>5.1176470588235299</v>
          </cell>
          <cell r="M79">
            <v>10.4</v>
          </cell>
          <cell r="N79">
            <v>1.54</v>
          </cell>
        </row>
        <row r="80">
          <cell r="A80">
            <v>4</v>
          </cell>
          <cell r="C80" t="str">
            <v>OANDO</v>
          </cell>
          <cell r="H80">
            <v>273.5</v>
          </cell>
          <cell r="I80">
            <v>0</v>
          </cell>
          <cell r="L80">
            <v>60.877828054298647</v>
          </cell>
          <cell r="M80">
            <v>273.5</v>
          </cell>
          <cell r="N80">
            <v>2.9</v>
          </cell>
        </row>
        <row r="81">
          <cell r="A81">
            <v>31</v>
          </cell>
          <cell r="C81" t="str">
            <v>OKOMUOIL</v>
          </cell>
          <cell r="H81">
            <v>11.35</v>
          </cell>
          <cell r="I81">
            <v>-3.8135593220339103E-2</v>
          </cell>
          <cell r="L81">
            <v>-0.92007042253521132</v>
          </cell>
          <cell r="M81">
            <v>149.69999999999999</v>
          </cell>
          <cell r="N81">
            <v>11.35</v>
          </cell>
        </row>
        <row r="82">
          <cell r="A82">
            <v>6</v>
          </cell>
          <cell r="C82" t="str">
            <v>OMATEK</v>
          </cell>
          <cell r="H82">
            <v>211.1</v>
          </cell>
          <cell r="I82">
            <v>1.2470023980815315E-2</v>
          </cell>
          <cell r="L82">
            <v>1054.5</v>
          </cell>
          <cell r="M82">
            <v>211.1</v>
          </cell>
          <cell r="N82">
            <v>0.2</v>
          </cell>
        </row>
        <row r="83">
          <cell r="A83">
            <v>71</v>
          </cell>
          <cell r="C83" t="str">
            <v>PHARMDEKO</v>
          </cell>
          <cell r="H83">
            <v>1.89</v>
          </cell>
          <cell r="I83">
            <v>9.8837209302325535E-2</v>
          </cell>
          <cell r="L83">
            <v>-0.14090909090909098</v>
          </cell>
          <cell r="M83">
            <v>2.85</v>
          </cell>
          <cell r="N83">
            <v>1.0900000000000001</v>
          </cell>
        </row>
        <row r="84">
          <cell r="A84">
            <v>3</v>
          </cell>
          <cell r="C84" t="str">
            <v>PRESCO</v>
          </cell>
          <cell r="H84">
            <v>985</v>
          </cell>
          <cell r="I84">
            <v>2.6041666666666741E-2</v>
          </cell>
          <cell r="L84">
            <v>10.218678815489749</v>
          </cell>
          <cell r="M84">
            <v>985</v>
          </cell>
          <cell r="N84">
            <v>66.099999999999994</v>
          </cell>
        </row>
        <row r="85">
          <cell r="A85">
            <v>39</v>
          </cell>
          <cell r="C85" t="str">
            <v>PRESTIGE</v>
          </cell>
          <cell r="H85">
            <v>8</v>
          </cell>
          <cell r="I85">
            <v>6.2893081761006275E-3</v>
          </cell>
          <cell r="L85">
            <v>14.686274509803921</v>
          </cell>
          <cell r="M85">
            <v>8</v>
          </cell>
          <cell r="N85">
            <v>0.4</v>
          </cell>
        </row>
        <row r="86">
          <cell r="A86">
            <v>21</v>
          </cell>
          <cell r="C86" t="str">
            <v>PZ</v>
          </cell>
          <cell r="H86">
            <v>23</v>
          </cell>
          <cell r="I86">
            <v>1.098901098901095E-2</v>
          </cell>
          <cell r="L86">
            <v>2.918228279386712</v>
          </cell>
          <cell r="M86">
            <v>23</v>
          </cell>
          <cell r="N86">
            <v>4.1500000000000004</v>
          </cell>
        </row>
        <row r="87">
          <cell r="A87">
            <v>18</v>
          </cell>
          <cell r="C87" t="str">
            <v>REDSTAREX</v>
          </cell>
          <cell r="H87">
            <v>25.4</v>
          </cell>
          <cell r="I87">
            <v>5.8333333333333348E-2</v>
          </cell>
          <cell r="L87">
            <v>6.3623188405797091</v>
          </cell>
          <cell r="M87">
            <v>25.4</v>
          </cell>
          <cell r="N87">
            <v>3</v>
          </cell>
        </row>
        <row r="88">
          <cell r="A88">
            <v>30</v>
          </cell>
          <cell r="C88" t="str">
            <v>REGALINS</v>
          </cell>
          <cell r="H88">
            <v>11.65</v>
          </cell>
          <cell r="I88">
            <v>0</v>
          </cell>
          <cell r="L88">
            <v>21.843137254901961</v>
          </cell>
          <cell r="M88">
            <v>11.65</v>
          </cell>
          <cell r="N88">
            <v>0.24</v>
          </cell>
        </row>
        <row r="89">
          <cell r="A89">
            <v>56</v>
          </cell>
          <cell r="C89" t="str">
            <v>ROYALEX</v>
          </cell>
          <cell r="H89">
            <v>3.98</v>
          </cell>
          <cell r="I89">
            <v>-5.0000000000000044E-3</v>
          </cell>
          <cell r="L89">
            <v>3.5227272727272725</v>
          </cell>
          <cell r="M89">
            <v>3.98</v>
          </cell>
          <cell r="N89">
            <v>0.3</v>
          </cell>
        </row>
        <row r="90">
          <cell r="A90">
            <v>12</v>
          </cell>
          <cell r="C90" t="str">
            <v>RTBRISCOE</v>
          </cell>
          <cell r="H90">
            <v>58.2</v>
          </cell>
          <cell r="I90">
            <v>0</v>
          </cell>
          <cell r="L90">
            <v>290</v>
          </cell>
          <cell r="M90">
            <v>58.2</v>
          </cell>
          <cell r="N90">
            <v>0.2</v>
          </cell>
        </row>
        <row r="91">
          <cell r="A91">
            <v>90</v>
          </cell>
          <cell r="C91" t="str">
            <v>SCOA</v>
          </cell>
          <cell r="H91">
            <v>0.64</v>
          </cell>
          <cell r="I91">
            <v>0</v>
          </cell>
          <cell r="L91">
            <v>-0.38461538461538458</v>
          </cell>
          <cell r="M91">
            <v>2.83</v>
          </cell>
          <cell r="N91">
            <v>0.64</v>
          </cell>
        </row>
        <row r="92">
          <cell r="A92">
            <v>35</v>
          </cell>
          <cell r="C92" t="str">
            <v>SEPLAT</v>
          </cell>
          <cell r="H92">
            <v>9.65</v>
          </cell>
          <cell r="I92">
            <v>0</v>
          </cell>
          <cell r="L92">
            <v>-0.98515384615384616</v>
          </cell>
          <cell r="M92">
            <v>1034</v>
          </cell>
          <cell r="N92">
            <v>9.65</v>
          </cell>
        </row>
        <row r="93">
          <cell r="A93">
            <v>99</v>
          </cell>
          <cell r="C93" t="str">
            <v>SKYAVN</v>
          </cell>
          <cell r="H93">
            <v>0.35</v>
          </cell>
          <cell r="I93">
            <v>-5.4054054054054057E-2</v>
          </cell>
          <cell r="L93">
            <v>-0.93396226415094341</v>
          </cell>
          <cell r="M93">
            <v>5.83</v>
          </cell>
          <cell r="N93">
            <v>0.35</v>
          </cell>
        </row>
        <row r="94">
          <cell r="A94">
            <v>27</v>
          </cell>
          <cell r="C94" t="str">
            <v>SOVRENINS</v>
          </cell>
          <cell r="H94">
            <v>12.8</v>
          </cell>
          <cell r="I94">
            <v>0</v>
          </cell>
          <cell r="L94">
            <v>41.666666666666671</v>
          </cell>
          <cell r="M94">
            <v>12.8</v>
          </cell>
          <cell r="N94">
            <v>0.22</v>
          </cell>
        </row>
        <row r="95">
          <cell r="A95">
            <v>46</v>
          </cell>
          <cell r="C95" t="str">
            <v>STANBIC</v>
          </cell>
          <cell r="H95">
            <v>5.8</v>
          </cell>
          <cell r="I95">
            <v>0</v>
          </cell>
          <cell r="L95">
            <v>-0.83888888888888891</v>
          </cell>
          <cell r="M95">
            <v>45.428559999999997</v>
          </cell>
          <cell r="N95">
            <v>5.8</v>
          </cell>
        </row>
        <row r="96">
          <cell r="A96">
            <v>73</v>
          </cell>
          <cell r="C96" t="str">
            <v>STERLNBANK</v>
          </cell>
          <cell r="H96">
            <v>1.7</v>
          </cell>
          <cell r="I96">
            <v>3.0303030303030276E-2</v>
          </cell>
          <cell r="L96">
            <v>0.1258278145695364</v>
          </cell>
          <cell r="M96">
            <v>1.85</v>
          </cell>
          <cell r="N96">
            <v>1.4</v>
          </cell>
        </row>
        <row r="97">
          <cell r="A97">
            <v>96</v>
          </cell>
          <cell r="C97" t="str">
            <v>SUNUASSUR</v>
          </cell>
          <cell r="H97">
            <v>0.45</v>
          </cell>
          <cell r="I97">
            <v>0</v>
          </cell>
          <cell r="L97">
            <v>0</v>
          </cell>
          <cell r="M97">
            <v>0.66</v>
          </cell>
          <cell r="N97">
            <v>0.28999999999999998</v>
          </cell>
        </row>
        <row r="98">
          <cell r="A98">
            <v>102</v>
          </cell>
          <cell r="C98" t="str">
            <v>TOTAL</v>
          </cell>
          <cell r="H98">
            <v>0.31</v>
          </cell>
          <cell r="I98">
            <v>0</v>
          </cell>
          <cell r="L98">
            <v>-0.99860297431275347</v>
          </cell>
          <cell r="M98">
            <v>264.89999999999998</v>
          </cell>
          <cell r="N98">
            <v>0.31</v>
          </cell>
        </row>
        <row r="99">
          <cell r="A99">
            <v>74</v>
          </cell>
          <cell r="C99" t="str">
            <v>TRANSCOHOT</v>
          </cell>
          <cell r="H99">
            <v>1.56</v>
          </cell>
          <cell r="I99">
            <v>9.8591549295774739E-2</v>
          </cell>
          <cell r="L99">
            <v>-0.71003717472118955</v>
          </cell>
          <cell r="M99">
            <v>5.97</v>
          </cell>
          <cell r="N99">
            <v>1.56</v>
          </cell>
        </row>
        <row r="100">
          <cell r="A100">
            <v>53</v>
          </cell>
          <cell r="C100" t="str">
            <v>TRANSCORP</v>
          </cell>
          <cell r="H100">
            <v>4.4000000000000004</v>
          </cell>
          <cell r="I100">
            <v>0</v>
          </cell>
          <cell r="L100">
            <v>3.5833333333333339</v>
          </cell>
          <cell r="M100">
            <v>4.4000000000000004</v>
          </cell>
          <cell r="N100">
            <v>0.74</v>
          </cell>
        </row>
        <row r="101">
          <cell r="A101">
            <v>40</v>
          </cell>
          <cell r="C101" t="str">
            <v>TRIPPLEG</v>
          </cell>
          <cell r="H101">
            <v>8</v>
          </cell>
          <cell r="I101">
            <v>0</v>
          </cell>
          <cell r="L101">
            <v>7.3333333333333339</v>
          </cell>
          <cell r="M101">
            <v>8</v>
          </cell>
          <cell r="N101">
            <v>0.59</v>
          </cell>
        </row>
        <row r="102">
          <cell r="A102">
            <v>42</v>
          </cell>
          <cell r="C102" t="str">
            <v>UACN</v>
          </cell>
          <cell r="H102">
            <v>6.5</v>
          </cell>
          <cell r="I102">
            <v>0</v>
          </cell>
          <cell r="L102">
            <v>-0.31578947368421051</v>
          </cell>
          <cell r="M102">
            <v>12.2</v>
          </cell>
          <cell r="N102">
            <v>6.5</v>
          </cell>
        </row>
        <row r="103">
          <cell r="A103" t="e">
            <v>#VALUE!</v>
          </cell>
          <cell r="C103" t="str">
            <v>UAC-PROP</v>
          </cell>
          <cell r="H103" t="str">
            <v/>
          </cell>
          <cell r="I103" t="str">
            <v/>
          </cell>
          <cell r="L103" t="e">
            <v>#N/A</v>
          </cell>
          <cell r="M103" t="e">
            <v>#N/A</v>
          </cell>
          <cell r="N103" t="e">
            <v>#N/A</v>
          </cell>
        </row>
        <row r="104">
          <cell r="A104">
            <v>60</v>
          </cell>
          <cell r="C104" t="str">
            <v>UBA</v>
          </cell>
          <cell r="H104">
            <v>3.15</v>
          </cell>
          <cell r="I104">
            <v>5.0000000000000044E-2</v>
          </cell>
          <cell r="L104">
            <v>-0.56908344733242133</v>
          </cell>
          <cell r="M104">
            <v>8.85</v>
          </cell>
          <cell r="N104">
            <v>3.15</v>
          </cell>
        </row>
        <row r="105">
          <cell r="A105">
            <v>86</v>
          </cell>
          <cell r="C105" t="str">
            <v>UBN</v>
          </cell>
          <cell r="H105">
            <v>0.82</v>
          </cell>
          <cell r="I105">
            <v>-3.5294117647058809E-2</v>
          </cell>
          <cell r="L105">
            <v>-0.86101694915254234</v>
          </cell>
          <cell r="M105">
            <v>6.55</v>
          </cell>
          <cell r="N105">
            <v>0.82</v>
          </cell>
        </row>
        <row r="106">
          <cell r="A106">
            <v>19</v>
          </cell>
          <cell r="C106" t="str">
            <v>UCAP</v>
          </cell>
          <cell r="H106">
            <v>24</v>
          </cell>
          <cell r="I106">
            <v>0</v>
          </cell>
          <cell r="L106">
            <v>1.7241770715096481</v>
          </cell>
          <cell r="M106">
            <v>24</v>
          </cell>
          <cell r="N106">
            <v>5</v>
          </cell>
        </row>
        <row r="107">
          <cell r="A107">
            <v>50</v>
          </cell>
          <cell r="C107" t="str">
            <v>UNILEVER</v>
          </cell>
          <cell r="H107">
            <v>4.95</v>
          </cell>
          <cell r="I107">
            <v>0</v>
          </cell>
          <cell r="L107">
            <v>-0.6586206896551724</v>
          </cell>
          <cell r="M107">
            <v>17</v>
          </cell>
          <cell r="N107">
            <v>4.95</v>
          </cell>
        </row>
        <row r="108">
          <cell r="A108">
            <v>79</v>
          </cell>
          <cell r="C108" t="str">
            <v>UNITYBNK</v>
          </cell>
          <cell r="H108">
            <v>1.19</v>
          </cell>
          <cell r="I108">
            <v>0</v>
          </cell>
          <cell r="L108">
            <v>1.2037037037037033</v>
          </cell>
          <cell r="M108">
            <v>1.19</v>
          </cell>
          <cell r="N108">
            <v>0.39</v>
          </cell>
        </row>
        <row r="109">
          <cell r="A109">
            <v>109</v>
          </cell>
          <cell r="C109" t="str">
            <v>UNIVINSURE</v>
          </cell>
          <cell r="H109">
            <v>0.2</v>
          </cell>
          <cell r="I109">
            <v>0</v>
          </cell>
          <cell r="L109">
            <v>0</v>
          </cell>
          <cell r="M109">
            <v>0.22</v>
          </cell>
          <cell r="N109">
            <v>0.2</v>
          </cell>
        </row>
        <row r="110">
          <cell r="A110">
            <v>78</v>
          </cell>
          <cell r="C110" t="str">
            <v>UPL</v>
          </cell>
          <cell r="H110">
            <v>1.21</v>
          </cell>
          <cell r="I110">
            <v>0</v>
          </cell>
          <cell r="L110">
            <v>-0.58843537414965985</v>
          </cell>
          <cell r="M110">
            <v>2.94</v>
          </cell>
          <cell r="N110">
            <v>1.02</v>
          </cell>
        </row>
        <row r="111">
          <cell r="A111">
            <v>47</v>
          </cell>
          <cell r="C111" t="str">
            <v>VERITASKAP</v>
          </cell>
          <cell r="H111">
            <v>5.79</v>
          </cell>
          <cell r="I111">
            <v>0</v>
          </cell>
          <cell r="L111">
            <v>26.571428571428573</v>
          </cell>
          <cell r="M111">
            <v>5.79</v>
          </cell>
          <cell r="N111">
            <v>0.2</v>
          </cell>
        </row>
        <row r="112">
          <cell r="A112">
            <v>98</v>
          </cell>
          <cell r="C112" t="str">
            <v>VITAFOAM</v>
          </cell>
          <cell r="H112">
            <v>0.39</v>
          </cell>
          <cell r="I112">
            <v>0</v>
          </cell>
          <cell r="L112">
            <v>-0.98153409090909094</v>
          </cell>
          <cell r="M112">
            <v>24.45</v>
          </cell>
          <cell r="N112">
            <v>0.39</v>
          </cell>
        </row>
        <row r="113">
          <cell r="A113">
            <v>61</v>
          </cell>
          <cell r="C113" t="str">
            <v>WAPCO</v>
          </cell>
          <cell r="H113">
            <v>3.12</v>
          </cell>
          <cell r="I113">
            <v>0</v>
          </cell>
          <cell r="L113">
            <v>-0.86972860125260953</v>
          </cell>
          <cell r="M113">
            <v>28.8</v>
          </cell>
          <cell r="N113">
            <v>3.12</v>
          </cell>
        </row>
        <row r="114">
          <cell r="A114">
            <v>93</v>
          </cell>
          <cell r="C114" t="str">
            <v>WAPIC</v>
          </cell>
          <cell r="H114">
            <v>0.51</v>
          </cell>
          <cell r="I114">
            <v>2.0000000000000018E-2</v>
          </cell>
          <cell r="L114">
            <v>-8.9285714285714302E-2</v>
          </cell>
          <cell r="M114">
            <v>0.6</v>
          </cell>
          <cell r="N114">
            <v>0.41</v>
          </cell>
        </row>
        <row r="115">
          <cell r="A115">
            <v>92</v>
          </cell>
          <cell r="C115" t="str">
            <v>WEMABANK</v>
          </cell>
          <cell r="H115">
            <v>0.6</v>
          </cell>
          <cell r="I115">
            <v>0</v>
          </cell>
          <cell r="L115">
            <v>-0.16666666666666663</v>
          </cell>
          <cell r="M115">
            <v>2.76</v>
          </cell>
          <cell r="N115">
            <v>0.54</v>
          </cell>
        </row>
        <row r="116">
          <cell r="A116">
            <v>55</v>
          </cell>
          <cell r="C116" t="str">
            <v>ZENITHBANK</v>
          </cell>
          <cell r="H116">
            <v>3.99</v>
          </cell>
          <cell r="I116">
            <v>0</v>
          </cell>
          <cell r="L116">
            <v>-0.84135188866799204</v>
          </cell>
          <cell r="M116">
            <v>27.5</v>
          </cell>
          <cell r="N116">
            <v>3.99</v>
          </cell>
        </row>
      </sheetData>
      <sheetData sheetId="2" refreshError="1"/>
      <sheetData sheetId="3" refreshError="1">
        <row r="2">
          <cell r="B2" t="str">
            <v>Date</v>
          </cell>
          <cell r="C2" t="str">
            <v>ASI</v>
          </cell>
        </row>
        <row r="3">
          <cell r="B3">
            <v>43076</v>
          </cell>
          <cell r="C3">
            <v>39534.14</v>
          </cell>
        </row>
        <row r="4">
          <cell r="B4">
            <v>43077</v>
          </cell>
          <cell r="C4">
            <v>39257.53</v>
          </cell>
        </row>
        <row r="5">
          <cell r="B5">
            <v>43080</v>
          </cell>
          <cell r="C5">
            <v>38913.99</v>
          </cell>
        </row>
        <row r="6">
          <cell r="B6">
            <v>43081</v>
          </cell>
          <cell r="C6">
            <v>38924.629999999997</v>
          </cell>
        </row>
        <row r="7">
          <cell r="B7">
            <v>43082</v>
          </cell>
          <cell r="C7">
            <v>38534.639999999999</v>
          </cell>
        </row>
        <row r="8">
          <cell r="B8">
            <v>43083</v>
          </cell>
          <cell r="C8">
            <v>37933.699999999997</v>
          </cell>
        </row>
        <row r="9">
          <cell r="B9">
            <v>43084</v>
          </cell>
          <cell r="C9">
            <v>38436.080000000002</v>
          </cell>
        </row>
        <row r="10">
          <cell r="B10">
            <v>43087</v>
          </cell>
          <cell r="C10">
            <v>37957.96</v>
          </cell>
        </row>
        <row r="11">
          <cell r="B11">
            <v>43088</v>
          </cell>
          <cell r="C11">
            <v>37783.760000000002</v>
          </cell>
        </row>
        <row r="12">
          <cell r="B12">
            <v>43089</v>
          </cell>
          <cell r="C12">
            <v>37933.86</v>
          </cell>
        </row>
        <row r="13">
          <cell r="B13">
            <v>43090</v>
          </cell>
          <cell r="C13">
            <v>38350.639999999999</v>
          </cell>
        </row>
        <row r="14">
          <cell r="B14">
            <v>43091</v>
          </cell>
          <cell r="C14">
            <v>38522.14</v>
          </cell>
        </row>
        <row r="15">
          <cell r="B15">
            <v>43096</v>
          </cell>
          <cell r="C15">
            <v>37889.57</v>
          </cell>
        </row>
        <row r="16">
          <cell r="B16">
            <v>43097</v>
          </cell>
          <cell r="C16">
            <v>37990.74</v>
          </cell>
        </row>
        <row r="17">
          <cell r="B17">
            <v>43098</v>
          </cell>
          <cell r="C17">
            <v>38243.19</v>
          </cell>
        </row>
        <row r="18">
          <cell r="B18">
            <v>43102</v>
          </cell>
          <cell r="C18">
            <v>38264.79</v>
          </cell>
        </row>
        <row r="19">
          <cell r="B19">
            <v>43103</v>
          </cell>
          <cell r="C19">
            <v>38187.279999999999</v>
          </cell>
        </row>
        <row r="20">
          <cell r="B20">
            <v>43104</v>
          </cell>
          <cell r="C20">
            <v>38676.120000000003</v>
          </cell>
        </row>
        <row r="21">
          <cell r="B21">
            <v>43105</v>
          </cell>
          <cell r="C21">
            <v>38923.26</v>
          </cell>
        </row>
        <row r="22">
          <cell r="B22">
            <v>43108</v>
          </cell>
          <cell r="C22">
            <v>39849.65</v>
          </cell>
        </row>
        <row r="23">
          <cell r="B23">
            <v>43109</v>
          </cell>
          <cell r="C23">
            <v>40362.97</v>
          </cell>
        </row>
        <row r="24">
          <cell r="B24">
            <v>43110</v>
          </cell>
          <cell r="C24">
            <v>41816.11</v>
          </cell>
        </row>
        <row r="25">
          <cell r="B25">
            <v>43111</v>
          </cell>
          <cell r="C25">
            <v>43041.54</v>
          </cell>
        </row>
        <row r="26">
          <cell r="B26">
            <v>43112</v>
          </cell>
          <cell r="C26">
            <v>42898.9</v>
          </cell>
        </row>
        <row r="27">
          <cell r="B27">
            <v>43115</v>
          </cell>
          <cell r="C27">
            <v>43119</v>
          </cell>
        </row>
        <row r="28">
          <cell r="B28">
            <v>43116</v>
          </cell>
          <cell r="C28">
            <v>44054.720000000001</v>
          </cell>
        </row>
        <row r="29">
          <cell r="B29">
            <v>43117</v>
          </cell>
          <cell r="C29">
            <v>44885.24</v>
          </cell>
        </row>
        <row r="30">
          <cell r="B30">
            <v>43118</v>
          </cell>
          <cell r="C30">
            <v>44848.74</v>
          </cell>
        </row>
        <row r="31">
          <cell r="B31">
            <v>43119</v>
          </cell>
          <cell r="C31">
            <v>45092.83</v>
          </cell>
        </row>
        <row r="32">
          <cell r="B32">
            <v>43122</v>
          </cell>
          <cell r="C32">
            <v>44912.53</v>
          </cell>
        </row>
        <row r="33">
          <cell r="B33">
            <v>43123</v>
          </cell>
          <cell r="C33">
            <v>44389.85</v>
          </cell>
        </row>
        <row r="34">
          <cell r="B34">
            <v>43124</v>
          </cell>
          <cell r="C34">
            <v>43963.4</v>
          </cell>
        </row>
        <row r="35">
          <cell r="B35">
            <v>43125</v>
          </cell>
          <cell r="C35">
            <v>43529.06</v>
          </cell>
        </row>
        <row r="36">
          <cell r="B36">
            <v>43126</v>
          </cell>
          <cell r="C36">
            <v>43773.760000000002</v>
          </cell>
        </row>
        <row r="37">
          <cell r="B37">
            <v>43129</v>
          </cell>
          <cell r="C37">
            <v>44306.48</v>
          </cell>
        </row>
        <row r="38">
          <cell r="B38">
            <v>43130</v>
          </cell>
          <cell r="C38">
            <v>44493.79</v>
          </cell>
        </row>
        <row r="39">
          <cell r="B39">
            <v>43131</v>
          </cell>
          <cell r="C39">
            <v>44343.65</v>
          </cell>
        </row>
        <row r="40">
          <cell r="B40">
            <v>43132</v>
          </cell>
          <cell r="C40">
            <v>44460.18</v>
          </cell>
        </row>
        <row r="41">
          <cell r="B41">
            <v>43133</v>
          </cell>
          <cell r="C41">
            <v>44639.99</v>
          </cell>
        </row>
        <row r="42">
          <cell r="B42">
            <v>43136</v>
          </cell>
          <cell r="C42">
            <v>44261.72</v>
          </cell>
        </row>
        <row r="43">
          <cell r="B43">
            <v>43137</v>
          </cell>
          <cell r="C43">
            <v>43877.3</v>
          </cell>
        </row>
        <row r="44">
          <cell r="B44">
            <v>43138</v>
          </cell>
          <cell r="C44">
            <v>43538.16</v>
          </cell>
        </row>
        <row r="45">
          <cell r="B45">
            <v>43139</v>
          </cell>
          <cell r="C45">
            <v>43326.89</v>
          </cell>
        </row>
        <row r="46">
          <cell r="B46">
            <v>43140</v>
          </cell>
          <cell r="C46">
            <v>43127.92</v>
          </cell>
        </row>
        <row r="47">
          <cell r="B47">
            <v>43143</v>
          </cell>
          <cell r="C47">
            <v>42737.89</v>
          </cell>
        </row>
        <row r="48">
          <cell r="B48">
            <v>43144</v>
          </cell>
          <cell r="C48">
            <v>41708.15</v>
          </cell>
        </row>
        <row r="49">
          <cell r="B49">
            <v>43145</v>
          </cell>
          <cell r="C49">
            <v>42171.8</v>
          </cell>
        </row>
        <row r="50">
          <cell r="B50">
            <v>43146</v>
          </cell>
          <cell r="C50">
            <v>42604.4</v>
          </cell>
        </row>
        <row r="51">
          <cell r="B51">
            <v>43147</v>
          </cell>
          <cell r="C51">
            <v>42638.83</v>
          </cell>
        </row>
        <row r="52">
          <cell r="B52">
            <v>43150</v>
          </cell>
          <cell r="C52">
            <v>41988.18</v>
          </cell>
        </row>
        <row r="53">
          <cell r="B53">
            <v>43151</v>
          </cell>
          <cell r="C53">
            <v>42148.4</v>
          </cell>
        </row>
        <row r="54">
          <cell r="B54">
            <v>43152</v>
          </cell>
          <cell r="C54">
            <v>42158.32</v>
          </cell>
        </row>
        <row r="55">
          <cell r="B55">
            <v>43153</v>
          </cell>
          <cell r="C55">
            <v>42258.78</v>
          </cell>
        </row>
        <row r="56">
          <cell r="B56">
            <v>43154</v>
          </cell>
          <cell r="C56">
            <v>42570.89</v>
          </cell>
        </row>
        <row r="57">
          <cell r="B57">
            <v>43157</v>
          </cell>
          <cell r="C57">
            <v>42579.48</v>
          </cell>
        </row>
        <row r="58">
          <cell r="B58">
            <v>43158</v>
          </cell>
          <cell r="C58">
            <v>42299.56</v>
          </cell>
        </row>
        <row r="59">
          <cell r="B59">
            <v>43159</v>
          </cell>
          <cell r="C59">
            <v>43330.54</v>
          </cell>
        </row>
        <row r="60">
          <cell r="B60">
            <v>43160</v>
          </cell>
          <cell r="C60">
            <v>42843.38</v>
          </cell>
        </row>
        <row r="61">
          <cell r="B61">
            <v>43161</v>
          </cell>
          <cell r="C61">
            <v>42876.23</v>
          </cell>
        </row>
        <row r="62">
          <cell r="B62">
            <v>43164</v>
          </cell>
          <cell r="C62">
            <v>43513.93</v>
          </cell>
        </row>
        <row r="63">
          <cell r="B63">
            <v>43165</v>
          </cell>
          <cell r="C63">
            <v>43609.77</v>
          </cell>
        </row>
        <row r="64">
          <cell r="B64">
            <v>43166</v>
          </cell>
          <cell r="C64">
            <v>42952.7</v>
          </cell>
        </row>
        <row r="65">
          <cell r="B65">
            <v>43167</v>
          </cell>
          <cell r="C65">
            <v>43092.63</v>
          </cell>
        </row>
        <row r="66">
          <cell r="B66">
            <v>43168</v>
          </cell>
          <cell r="C66">
            <v>43167.87</v>
          </cell>
        </row>
        <row r="67">
          <cell r="B67">
            <v>43171</v>
          </cell>
          <cell r="C67">
            <v>43056.51</v>
          </cell>
        </row>
        <row r="68">
          <cell r="B68">
            <v>43172</v>
          </cell>
          <cell r="C68">
            <v>43073.42</v>
          </cell>
        </row>
        <row r="69">
          <cell r="B69">
            <v>43173</v>
          </cell>
          <cell r="C69">
            <v>42839.49</v>
          </cell>
        </row>
        <row r="70">
          <cell r="B70">
            <v>43174</v>
          </cell>
          <cell r="C70">
            <v>42185.38</v>
          </cell>
        </row>
        <row r="71">
          <cell r="B71">
            <v>43175</v>
          </cell>
          <cell r="C71">
            <v>41935.9</v>
          </cell>
        </row>
        <row r="72">
          <cell r="B72">
            <v>43178</v>
          </cell>
          <cell r="C72">
            <v>41845.919999999998</v>
          </cell>
        </row>
        <row r="73">
          <cell r="B73">
            <v>43179</v>
          </cell>
          <cell r="C73">
            <v>41686.36</v>
          </cell>
        </row>
        <row r="74">
          <cell r="B74">
            <v>43180</v>
          </cell>
          <cell r="C74">
            <v>41496.25</v>
          </cell>
        </row>
        <row r="75">
          <cell r="B75">
            <v>43181</v>
          </cell>
          <cell r="C75">
            <v>41633.79</v>
          </cell>
        </row>
        <row r="76">
          <cell r="B76">
            <v>43182</v>
          </cell>
          <cell r="C76">
            <v>41472.1</v>
          </cell>
        </row>
        <row r="77">
          <cell r="B77">
            <v>43185</v>
          </cell>
          <cell r="C77">
            <v>41454.300000000003</v>
          </cell>
        </row>
        <row r="78">
          <cell r="B78">
            <v>43186</v>
          </cell>
          <cell r="C78">
            <v>41243.24</v>
          </cell>
        </row>
        <row r="79">
          <cell r="B79">
            <v>43187</v>
          </cell>
          <cell r="C79">
            <v>40802.080000000002</v>
          </cell>
        </row>
        <row r="80">
          <cell r="B80">
            <v>43188</v>
          </cell>
          <cell r="C80">
            <v>41504.51</v>
          </cell>
        </row>
        <row r="81">
          <cell r="B81">
            <v>43193</v>
          </cell>
          <cell r="C81">
            <v>40855.64</v>
          </cell>
        </row>
        <row r="82">
          <cell r="B82">
            <v>43194</v>
          </cell>
          <cell r="C82">
            <v>40749.86</v>
          </cell>
        </row>
        <row r="83">
          <cell r="B83">
            <v>43195</v>
          </cell>
          <cell r="C83">
            <v>40875.69</v>
          </cell>
        </row>
        <row r="84">
          <cell r="B84">
            <v>43196</v>
          </cell>
          <cell r="C84">
            <v>40841.14</v>
          </cell>
        </row>
        <row r="85">
          <cell r="B85">
            <v>43199</v>
          </cell>
          <cell r="C85">
            <v>40429.18</v>
          </cell>
        </row>
        <row r="86">
          <cell r="B86">
            <v>43200</v>
          </cell>
          <cell r="C86">
            <v>40499.040000000001</v>
          </cell>
        </row>
        <row r="87">
          <cell r="B87">
            <v>43201</v>
          </cell>
          <cell r="C87">
            <v>40846.239999999998</v>
          </cell>
        </row>
        <row r="88">
          <cell r="B88">
            <v>43202</v>
          </cell>
          <cell r="C88">
            <v>40813.69</v>
          </cell>
        </row>
        <row r="89">
          <cell r="B89">
            <v>43203</v>
          </cell>
          <cell r="C89">
            <v>40928.699999999997</v>
          </cell>
        </row>
        <row r="90">
          <cell r="B90">
            <v>43206</v>
          </cell>
          <cell r="C90">
            <v>40987.769999999997</v>
          </cell>
        </row>
        <row r="91">
          <cell r="B91">
            <v>43207</v>
          </cell>
          <cell r="C91">
            <v>40788.68</v>
          </cell>
        </row>
        <row r="92">
          <cell r="B92">
            <v>43208</v>
          </cell>
          <cell r="C92">
            <v>40772.26</v>
          </cell>
        </row>
        <row r="93">
          <cell r="B93">
            <v>43209</v>
          </cell>
          <cell r="C93">
            <v>40874.089999999997</v>
          </cell>
        </row>
        <row r="94">
          <cell r="B94">
            <v>43210</v>
          </cell>
          <cell r="C94">
            <v>40814.89</v>
          </cell>
        </row>
        <row r="95">
          <cell r="B95">
            <v>43213</v>
          </cell>
          <cell r="C95">
            <v>40763.93</v>
          </cell>
        </row>
        <row r="96">
          <cell r="B96">
            <v>43214</v>
          </cell>
          <cell r="C96">
            <v>40802.78</v>
          </cell>
        </row>
        <row r="97">
          <cell r="B97">
            <v>43215</v>
          </cell>
          <cell r="C97">
            <v>40755.730000000003</v>
          </cell>
        </row>
        <row r="98">
          <cell r="B98">
            <v>43216</v>
          </cell>
          <cell r="C98">
            <v>40752.83</v>
          </cell>
        </row>
        <row r="99">
          <cell r="B99">
            <v>43217</v>
          </cell>
          <cell r="C99">
            <v>41245.360000000001</v>
          </cell>
        </row>
        <row r="100">
          <cell r="B100">
            <v>43220</v>
          </cell>
          <cell r="C100">
            <v>41268.559999999998</v>
          </cell>
        </row>
        <row r="101">
          <cell r="B101">
            <v>43222</v>
          </cell>
          <cell r="C101">
            <v>41306.019999999997</v>
          </cell>
        </row>
        <row r="102">
          <cell r="B102">
            <v>43223</v>
          </cell>
          <cell r="C102">
            <v>41107.81</v>
          </cell>
        </row>
        <row r="103">
          <cell r="B103">
            <v>43224</v>
          </cell>
          <cell r="C103">
            <v>41218.720000000001</v>
          </cell>
        </row>
        <row r="104">
          <cell r="B104">
            <v>43227</v>
          </cell>
          <cell r="C104">
            <v>41233.42</v>
          </cell>
        </row>
        <row r="105">
          <cell r="B105">
            <v>43228</v>
          </cell>
          <cell r="C105">
            <v>41155.800000000003</v>
          </cell>
        </row>
        <row r="106">
          <cell r="B106">
            <v>43229</v>
          </cell>
          <cell r="C106">
            <v>41080.120000000003</v>
          </cell>
        </row>
        <row r="107">
          <cell r="B107">
            <v>43230</v>
          </cell>
          <cell r="C107">
            <v>40915.17</v>
          </cell>
        </row>
        <row r="108">
          <cell r="B108">
            <v>43231</v>
          </cell>
          <cell r="C108">
            <v>41022.31</v>
          </cell>
        </row>
        <row r="109">
          <cell r="B109">
            <v>43234</v>
          </cell>
          <cell r="C109">
            <v>40677.61</v>
          </cell>
        </row>
        <row r="110">
          <cell r="B110">
            <v>43235</v>
          </cell>
          <cell r="C110">
            <v>40628.49</v>
          </cell>
        </row>
        <row r="111">
          <cell r="B111">
            <v>43236</v>
          </cell>
          <cell r="C111">
            <v>40992.97</v>
          </cell>
        </row>
        <row r="112">
          <cell r="B112">
            <v>43237</v>
          </cell>
          <cell r="C112">
            <v>40676.26</v>
          </cell>
        </row>
        <row r="113">
          <cell r="B113">
            <v>43238</v>
          </cell>
          <cell r="C113">
            <v>40472.449999999997</v>
          </cell>
        </row>
        <row r="114">
          <cell r="B114">
            <v>43241</v>
          </cell>
          <cell r="C114">
            <v>40425.07</v>
          </cell>
        </row>
        <row r="115">
          <cell r="B115">
            <v>43242</v>
          </cell>
          <cell r="C115">
            <v>40249.29</v>
          </cell>
        </row>
        <row r="116">
          <cell r="B116">
            <v>43243</v>
          </cell>
          <cell r="C116">
            <v>40150.550000000003</v>
          </cell>
        </row>
        <row r="117">
          <cell r="B117">
            <v>43244</v>
          </cell>
          <cell r="C117">
            <v>39723.85</v>
          </cell>
        </row>
        <row r="118">
          <cell r="B118">
            <v>43245</v>
          </cell>
          <cell r="C118">
            <v>39323.620000000003</v>
          </cell>
        </row>
        <row r="119">
          <cell r="B119">
            <v>43248</v>
          </cell>
          <cell r="C119">
            <v>39040.44</v>
          </cell>
        </row>
        <row r="120">
          <cell r="B120">
            <v>43250</v>
          </cell>
          <cell r="C120">
            <v>38606.410000000003</v>
          </cell>
        </row>
        <row r="121">
          <cell r="B121">
            <v>43251</v>
          </cell>
          <cell r="C121">
            <v>38104.54</v>
          </cell>
        </row>
        <row r="122">
          <cell r="B122">
            <v>43252</v>
          </cell>
          <cell r="C122">
            <v>36816.29</v>
          </cell>
        </row>
        <row r="123">
          <cell r="B123">
            <v>43255</v>
          </cell>
          <cell r="C123">
            <v>36950.980000000003</v>
          </cell>
        </row>
        <row r="124">
          <cell r="B124">
            <v>43256</v>
          </cell>
          <cell r="C124">
            <v>37854.92</v>
          </cell>
        </row>
        <row r="125">
          <cell r="B125">
            <v>43257</v>
          </cell>
          <cell r="C125">
            <v>38435.29</v>
          </cell>
        </row>
        <row r="126">
          <cell r="B126">
            <v>43258</v>
          </cell>
          <cell r="C126">
            <v>39042.11</v>
          </cell>
        </row>
        <row r="127">
          <cell r="B127">
            <v>43259</v>
          </cell>
          <cell r="C127">
            <v>38669.230000000003</v>
          </cell>
        </row>
        <row r="128">
          <cell r="B128">
            <v>43262</v>
          </cell>
          <cell r="C128">
            <v>38845.31</v>
          </cell>
        </row>
        <row r="129">
          <cell r="B129">
            <v>43263</v>
          </cell>
          <cell r="C129">
            <v>39167.39</v>
          </cell>
        </row>
        <row r="130">
          <cell r="B130">
            <v>43264</v>
          </cell>
          <cell r="C130">
            <v>39031.72</v>
          </cell>
        </row>
        <row r="131">
          <cell r="B131">
            <v>43265</v>
          </cell>
          <cell r="C131">
            <v>38928.47</v>
          </cell>
        </row>
        <row r="132">
          <cell r="B132">
            <v>43270</v>
          </cell>
          <cell r="C132">
            <v>38669.43</v>
          </cell>
        </row>
        <row r="133">
          <cell r="B133">
            <v>43271</v>
          </cell>
          <cell r="C133">
            <v>38605.07</v>
          </cell>
        </row>
        <row r="134">
          <cell r="B134">
            <v>43272</v>
          </cell>
          <cell r="C134">
            <v>38152.6</v>
          </cell>
        </row>
        <row r="135">
          <cell r="B135">
            <v>43273</v>
          </cell>
          <cell r="C135">
            <v>37862.53</v>
          </cell>
        </row>
        <row r="136">
          <cell r="B136">
            <v>43276</v>
          </cell>
          <cell r="C136">
            <v>37992.120000000003</v>
          </cell>
        </row>
        <row r="137">
          <cell r="B137">
            <v>43277</v>
          </cell>
          <cell r="C137">
            <v>37988.54</v>
          </cell>
        </row>
        <row r="138">
          <cell r="B138">
            <v>43278</v>
          </cell>
          <cell r="C138">
            <v>37963.93</v>
          </cell>
        </row>
        <row r="139">
          <cell r="B139">
            <v>43279</v>
          </cell>
          <cell r="C139">
            <v>37733.440000000002</v>
          </cell>
        </row>
        <row r="140">
          <cell r="B140">
            <v>43280</v>
          </cell>
          <cell r="C140">
            <v>38278.550000000003</v>
          </cell>
        </row>
        <row r="141">
          <cell r="B141">
            <v>43283</v>
          </cell>
          <cell r="C141">
            <v>37946.92</v>
          </cell>
        </row>
        <row r="142">
          <cell r="B142">
            <v>43284</v>
          </cell>
          <cell r="C142">
            <v>37606.230000000003</v>
          </cell>
        </row>
        <row r="143">
          <cell r="B143">
            <v>43285</v>
          </cell>
          <cell r="C143">
            <v>37499.07</v>
          </cell>
        </row>
        <row r="144">
          <cell r="B144">
            <v>43286</v>
          </cell>
          <cell r="C144">
            <v>37743.22</v>
          </cell>
        </row>
        <row r="145">
          <cell r="B145">
            <v>43287</v>
          </cell>
          <cell r="C145">
            <v>37625.589999999997</v>
          </cell>
        </row>
        <row r="146">
          <cell r="B146">
            <v>43290</v>
          </cell>
          <cell r="C146">
            <v>37651.89</v>
          </cell>
        </row>
        <row r="147">
          <cell r="B147">
            <v>43291</v>
          </cell>
          <cell r="C147">
            <v>37422.839999999997</v>
          </cell>
        </row>
        <row r="148">
          <cell r="B148">
            <v>43292</v>
          </cell>
          <cell r="C148">
            <v>37253.25</v>
          </cell>
        </row>
        <row r="149">
          <cell r="B149">
            <v>43293</v>
          </cell>
          <cell r="C149">
            <v>37226.44</v>
          </cell>
        </row>
        <row r="150">
          <cell r="B150">
            <v>43294</v>
          </cell>
          <cell r="C150">
            <v>37392.769999999997</v>
          </cell>
        </row>
        <row r="151">
          <cell r="B151">
            <v>43297</v>
          </cell>
          <cell r="C151">
            <v>37266.86</v>
          </cell>
        </row>
        <row r="152">
          <cell r="B152">
            <v>43298</v>
          </cell>
          <cell r="C152">
            <v>36963.699999999997</v>
          </cell>
        </row>
        <row r="153">
          <cell r="B153">
            <v>43299</v>
          </cell>
          <cell r="C153">
            <v>36748.18</v>
          </cell>
        </row>
        <row r="154">
          <cell r="B154">
            <v>43300</v>
          </cell>
          <cell r="C154">
            <v>36470.050000000003</v>
          </cell>
        </row>
        <row r="155">
          <cell r="B155">
            <v>43301</v>
          </cell>
          <cell r="C155">
            <v>36603.440000000002</v>
          </cell>
        </row>
        <row r="156">
          <cell r="B156">
            <v>43304</v>
          </cell>
          <cell r="C156">
            <v>36711.96</v>
          </cell>
        </row>
        <row r="157">
          <cell r="B157">
            <v>43305</v>
          </cell>
          <cell r="C157">
            <v>36455.24</v>
          </cell>
        </row>
        <row r="158">
          <cell r="B158">
            <v>43306</v>
          </cell>
          <cell r="C158">
            <v>36346.800000000003</v>
          </cell>
        </row>
        <row r="159">
          <cell r="B159">
            <v>43307</v>
          </cell>
          <cell r="C159">
            <v>36427.22</v>
          </cell>
        </row>
        <row r="160">
          <cell r="B160">
            <v>43308</v>
          </cell>
          <cell r="C160">
            <v>36636.97</v>
          </cell>
        </row>
        <row r="161">
          <cell r="B161">
            <v>43311</v>
          </cell>
          <cell r="C161">
            <v>36946.18</v>
          </cell>
        </row>
        <row r="162">
          <cell r="B162">
            <v>43312</v>
          </cell>
          <cell r="C162">
            <v>37017.78</v>
          </cell>
        </row>
        <row r="163">
          <cell r="B163">
            <v>43313</v>
          </cell>
          <cell r="C163">
            <v>36612.83</v>
          </cell>
        </row>
        <row r="164">
          <cell r="B164">
            <v>43314</v>
          </cell>
          <cell r="C164">
            <v>36688.910000000003</v>
          </cell>
        </row>
        <row r="165">
          <cell r="B165">
            <v>43315</v>
          </cell>
          <cell r="C165">
            <v>36499.67</v>
          </cell>
        </row>
        <row r="166">
          <cell r="B166">
            <v>43318</v>
          </cell>
          <cell r="C166">
            <v>36479.42</v>
          </cell>
        </row>
        <row r="167">
          <cell r="B167">
            <v>43319</v>
          </cell>
          <cell r="C167">
            <v>36333.800000000003</v>
          </cell>
        </row>
        <row r="168">
          <cell r="B168">
            <v>43320</v>
          </cell>
          <cell r="C168">
            <v>36299.82</v>
          </cell>
        </row>
        <row r="169">
          <cell r="B169">
            <v>43321</v>
          </cell>
          <cell r="C169">
            <v>36232.660000000003</v>
          </cell>
        </row>
        <row r="170">
          <cell r="B170">
            <v>43322</v>
          </cell>
          <cell r="C170">
            <v>35446.47</v>
          </cell>
        </row>
        <row r="171">
          <cell r="B171">
            <v>43325</v>
          </cell>
          <cell r="C171">
            <v>35399.279999999999</v>
          </cell>
        </row>
        <row r="172">
          <cell r="B172">
            <v>43326</v>
          </cell>
          <cell r="C172">
            <v>35288.230000000003</v>
          </cell>
        </row>
        <row r="173">
          <cell r="B173">
            <v>43327</v>
          </cell>
          <cell r="C173">
            <v>35074.82</v>
          </cell>
        </row>
        <row r="174">
          <cell r="B174">
            <v>43328</v>
          </cell>
          <cell r="C174">
            <v>34617.120000000003</v>
          </cell>
        </row>
        <row r="175">
          <cell r="B175">
            <v>43329</v>
          </cell>
          <cell r="C175">
            <v>35266.29</v>
          </cell>
        </row>
        <row r="176">
          <cell r="B176">
            <v>43332</v>
          </cell>
          <cell r="C176">
            <v>35341.9</v>
          </cell>
        </row>
        <row r="177">
          <cell r="B177">
            <v>43335</v>
          </cell>
          <cell r="C177">
            <v>35206.160000000003</v>
          </cell>
        </row>
        <row r="178">
          <cell r="B178">
            <v>43336</v>
          </cell>
          <cell r="C178">
            <v>35426.21</v>
          </cell>
        </row>
        <row r="179">
          <cell r="B179">
            <v>43339</v>
          </cell>
          <cell r="C179">
            <v>35311.360000000001</v>
          </cell>
        </row>
        <row r="180">
          <cell r="B180">
            <v>43340</v>
          </cell>
          <cell r="C180">
            <v>35516.21</v>
          </cell>
        </row>
        <row r="181">
          <cell r="B181">
            <v>43341</v>
          </cell>
          <cell r="C181">
            <v>35358.94</v>
          </cell>
        </row>
        <row r="182">
          <cell r="B182">
            <v>43342</v>
          </cell>
          <cell r="C182">
            <v>35086.67</v>
          </cell>
        </row>
        <row r="183">
          <cell r="B183">
            <v>43343</v>
          </cell>
          <cell r="C183">
            <v>34848.449999999997</v>
          </cell>
        </row>
        <row r="184">
          <cell r="B184">
            <v>43346</v>
          </cell>
          <cell r="C184">
            <v>34837.67</v>
          </cell>
        </row>
        <row r="185">
          <cell r="B185">
            <v>43347</v>
          </cell>
          <cell r="C185">
            <v>34933.68</v>
          </cell>
        </row>
        <row r="186">
          <cell r="B186">
            <v>43348</v>
          </cell>
          <cell r="C186">
            <v>34414.370000000003</v>
          </cell>
        </row>
        <row r="187">
          <cell r="B187">
            <v>43349</v>
          </cell>
          <cell r="C187">
            <v>34110.22</v>
          </cell>
        </row>
        <row r="188">
          <cell r="B188">
            <v>43350</v>
          </cell>
          <cell r="C188">
            <v>34037.910000000003</v>
          </cell>
        </row>
        <row r="189">
          <cell r="B189">
            <v>43353</v>
          </cell>
          <cell r="C189">
            <v>33611.69</v>
          </cell>
        </row>
        <row r="190">
          <cell r="B190">
            <v>43354</v>
          </cell>
          <cell r="C190">
            <v>33449.17</v>
          </cell>
        </row>
        <row r="191">
          <cell r="B191">
            <v>43355</v>
          </cell>
          <cell r="C191">
            <v>32292.79</v>
          </cell>
        </row>
        <row r="192">
          <cell r="B192">
            <v>43356</v>
          </cell>
          <cell r="C192">
            <v>32022.23</v>
          </cell>
        </row>
        <row r="193">
          <cell r="B193">
            <v>43357</v>
          </cell>
          <cell r="C193">
            <v>32327.59</v>
          </cell>
        </row>
        <row r="194">
          <cell r="B194">
            <v>43360</v>
          </cell>
          <cell r="C194">
            <v>32201.98</v>
          </cell>
        </row>
        <row r="195">
          <cell r="B195">
            <v>43361</v>
          </cell>
          <cell r="C195">
            <v>32381</v>
          </cell>
        </row>
        <row r="196">
          <cell r="B196">
            <v>43362</v>
          </cell>
          <cell r="C196">
            <v>32375.119999999999</v>
          </cell>
        </row>
        <row r="197">
          <cell r="B197">
            <v>43363</v>
          </cell>
          <cell r="C197">
            <v>32480.89</v>
          </cell>
        </row>
        <row r="198">
          <cell r="B198">
            <v>43364</v>
          </cell>
          <cell r="C198">
            <v>32540.17</v>
          </cell>
        </row>
        <row r="199">
          <cell r="B199">
            <v>43367</v>
          </cell>
          <cell r="C199">
            <v>32451.27</v>
          </cell>
        </row>
        <row r="200">
          <cell r="B200">
            <v>43368</v>
          </cell>
          <cell r="C200">
            <v>33114.44</v>
          </cell>
        </row>
        <row r="201">
          <cell r="B201">
            <v>43369</v>
          </cell>
          <cell r="C201">
            <v>32963.269999999997</v>
          </cell>
        </row>
        <row r="202">
          <cell r="B202">
            <v>43370</v>
          </cell>
          <cell r="C202">
            <v>32763.35</v>
          </cell>
        </row>
        <row r="203">
          <cell r="B203">
            <v>43371</v>
          </cell>
          <cell r="C203">
            <v>32766.37</v>
          </cell>
        </row>
        <row r="204">
          <cell r="B204">
            <v>43375</v>
          </cell>
          <cell r="C204">
            <v>32711.65</v>
          </cell>
        </row>
        <row r="205">
          <cell r="B205">
            <v>43376</v>
          </cell>
          <cell r="C205">
            <v>32454.03</v>
          </cell>
        </row>
        <row r="206">
          <cell r="B206">
            <v>43377</v>
          </cell>
          <cell r="C206">
            <v>32423.57</v>
          </cell>
        </row>
        <row r="207">
          <cell r="B207">
            <v>43378</v>
          </cell>
          <cell r="C207">
            <v>32383.15</v>
          </cell>
        </row>
        <row r="208">
          <cell r="B208">
            <v>43381</v>
          </cell>
          <cell r="C208">
            <v>32444.959999999999</v>
          </cell>
        </row>
        <row r="209">
          <cell r="B209">
            <v>43382</v>
          </cell>
          <cell r="C209">
            <v>32417.7</v>
          </cell>
        </row>
        <row r="210">
          <cell r="B210">
            <v>43383</v>
          </cell>
          <cell r="C210">
            <v>32382.58</v>
          </cell>
        </row>
        <row r="211">
          <cell r="B211">
            <v>43384</v>
          </cell>
          <cell r="C211">
            <v>32417.82</v>
          </cell>
        </row>
        <row r="212">
          <cell r="B212">
            <v>43385</v>
          </cell>
          <cell r="C212">
            <v>32456.98</v>
          </cell>
        </row>
        <row r="213">
          <cell r="B213">
            <v>43388</v>
          </cell>
          <cell r="C213">
            <v>32413.48</v>
          </cell>
        </row>
        <row r="214">
          <cell r="B214">
            <v>43389</v>
          </cell>
          <cell r="C214">
            <v>32722.18</v>
          </cell>
        </row>
        <row r="215">
          <cell r="B215">
            <v>43390</v>
          </cell>
          <cell r="C215">
            <v>32437.35</v>
          </cell>
        </row>
        <row r="216">
          <cell r="B216">
            <v>43391</v>
          </cell>
          <cell r="C216">
            <v>32664.63</v>
          </cell>
        </row>
        <row r="217">
          <cell r="B217">
            <v>43392</v>
          </cell>
          <cell r="C217">
            <v>32841.69</v>
          </cell>
        </row>
        <row r="218">
          <cell r="B218">
            <v>43395</v>
          </cell>
          <cell r="C218">
            <v>32962.82</v>
          </cell>
        </row>
        <row r="219">
          <cell r="B219">
            <v>43396</v>
          </cell>
          <cell r="C219">
            <v>33191.449999999997</v>
          </cell>
        </row>
        <row r="220">
          <cell r="B220">
            <v>43397</v>
          </cell>
          <cell r="C220">
            <v>32403.599999999999</v>
          </cell>
        </row>
        <row r="221">
          <cell r="B221">
            <v>43398</v>
          </cell>
          <cell r="C221">
            <v>32545.06</v>
          </cell>
        </row>
        <row r="222">
          <cell r="B222">
            <v>43399</v>
          </cell>
          <cell r="C222">
            <v>32907.33</v>
          </cell>
        </row>
        <row r="223">
          <cell r="B223">
            <v>43402</v>
          </cell>
          <cell r="C223">
            <v>33196.07</v>
          </cell>
        </row>
        <row r="224">
          <cell r="B224">
            <v>43403</v>
          </cell>
          <cell r="C224">
            <v>33167.879999999997</v>
          </cell>
        </row>
        <row r="225">
          <cell r="B225">
            <v>43404</v>
          </cell>
          <cell r="C225">
            <v>32466.27</v>
          </cell>
        </row>
        <row r="226">
          <cell r="B226">
            <v>43405</v>
          </cell>
          <cell r="C226">
            <v>32006.65</v>
          </cell>
        </row>
        <row r="227">
          <cell r="B227">
            <v>43406</v>
          </cell>
          <cell r="C227">
            <v>32124.94</v>
          </cell>
        </row>
        <row r="228">
          <cell r="B228">
            <v>43409</v>
          </cell>
          <cell r="C228">
            <v>32048.18</v>
          </cell>
        </row>
        <row r="229">
          <cell r="B229">
            <v>43410</v>
          </cell>
          <cell r="C229">
            <v>32154.03</v>
          </cell>
        </row>
        <row r="230">
          <cell r="B230">
            <v>43411</v>
          </cell>
          <cell r="C230">
            <v>32108.3</v>
          </cell>
        </row>
        <row r="231">
          <cell r="B231">
            <v>43412</v>
          </cell>
          <cell r="C231">
            <v>32228.5</v>
          </cell>
        </row>
        <row r="232">
          <cell r="B232">
            <v>43413</v>
          </cell>
          <cell r="C232">
            <v>32200.21</v>
          </cell>
        </row>
        <row r="233">
          <cell r="B233">
            <v>43416</v>
          </cell>
          <cell r="C233">
            <v>32143.41</v>
          </cell>
        </row>
        <row r="234">
          <cell r="B234">
            <v>43417</v>
          </cell>
          <cell r="C234">
            <v>32152.9</v>
          </cell>
        </row>
        <row r="235">
          <cell r="B235">
            <v>43418</v>
          </cell>
          <cell r="C235">
            <v>32133.58</v>
          </cell>
        </row>
        <row r="236">
          <cell r="B236">
            <v>43419</v>
          </cell>
          <cell r="C236">
            <v>31864.799999999999</v>
          </cell>
        </row>
        <row r="237">
          <cell r="B237">
            <v>43420</v>
          </cell>
          <cell r="C237">
            <v>32058.28</v>
          </cell>
        </row>
        <row r="238">
          <cell r="B238">
            <v>43423</v>
          </cell>
          <cell r="C238">
            <v>32222.240000000002</v>
          </cell>
        </row>
        <row r="239">
          <cell r="B239">
            <v>43425</v>
          </cell>
          <cell r="C239">
            <v>31969.79</v>
          </cell>
        </row>
        <row r="240">
          <cell r="B240">
            <v>43426</v>
          </cell>
          <cell r="C240">
            <v>31984.6</v>
          </cell>
        </row>
        <row r="241">
          <cell r="B241">
            <v>43427</v>
          </cell>
          <cell r="C241">
            <v>31678.7</v>
          </cell>
        </row>
        <row r="242">
          <cell r="B242">
            <v>43430</v>
          </cell>
          <cell r="C242">
            <v>31579.72</v>
          </cell>
        </row>
        <row r="243">
          <cell r="B243">
            <v>43431</v>
          </cell>
          <cell r="C243">
            <v>31173.71</v>
          </cell>
        </row>
        <row r="244">
          <cell r="B244">
            <v>43432</v>
          </cell>
          <cell r="C244">
            <v>31023.47</v>
          </cell>
        </row>
        <row r="245">
          <cell r="B245">
            <v>43433</v>
          </cell>
          <cell r="C245">
            <v>30611.55</v>
          </cell>
        </row>
        <row r="246">
          <cell r="B246">
            <v>43434</v>
          </cell>
          <cell r="C246">
            <v>30874.17</v>
          </cell>
        </row>
        <row r="247">
          <cell r="B247">
            <v>43437</v>
          </cell>
          <cell r="C247">
            <v>30798.76</v>
          </cell>
        </row>
        <row r="248">
          <cell r="B248">
            <v>43438</v>
          </cell>
          <cell r="C248">
            <v>31007.25</v>
          </cell>
        </row>
        <row r="249">
          <cell r="B249">
            <v>43439</v>
          </cell>
          <cell r="C249">
            <v>31151.68</v>
          </cell>
        </row>
        <row r="250">
          <cell r="B250">
            <v>43440</v>
          </cell>
          <cell r="C250">
            <v>30819.1</v>
          </cell>
        </row>
        <row r="251">
          <cell r="B251">
            <v>43441</v>
          </cell>
          <cell r="C251">
            <v>30866.82</v>
          </cell>
        </row>
        <row r="252">
          <cell r="B252">
            <v>43444</v>
          </cell>
          <cell r="C252">
            <v>30614.73</v>
          </cell>
        </row>
        <row r="253">
          <cell r="B253">
            <v>43445</v>
          </cell>
          <cell r="C253">
            <v>30718.720000000001</v>
          </cell>
        </row>
        <row r="254">
          <cell r="B254">
            <v>43446</v>
          </cell>
          <cell r="C254">
            <v>30642.35</v>
          </cell>
        </row>
        <row r="255">
          <cell r="B255">
            <v>43447</v>
          </cell>
          <cell r="C255">
            <v>30568.05</v>
          </cell>
        </row>
        <row r="256">
          <cell r="B256">
            <v>43448</v>
          </cell>
          <cell r="C256">
            <v>30672.79</v>
          </cell>
        </row>
        <row r="257">
          <cell r="B257">
            <v>43451</v>
          </cell>
          <cell r="C257">
            <v>30609.06</v>
          </cell>
        </row>
        <row r="258">
          <cell r="B258">
            <v>43452</v>
          </cell>
          <cell r="C258">
            <v>30822.33</v>
          </cell>
        </row>
        <row r="259">
          <cell r="B259">
            <v>43453</v>
          </cell>
          <cell r="C259">
            <v>30704.98</v>
          </cell>
        </row>
        <row r="260">
          <cell r="B260">
            <v>43454</v>
          </cell>
          <cell r="C260">
            <v>30802.9</v>
          </cell>
        </row>
        <row r="261">
          <cell r="B261">
            <v>43455</v>
          </cell>
          <cell r="C261">
            <v>30773.64</v>
          </cell>
        </row>
        <row r="262">
          <cell r="B262">
            <v>43458</v>
          </cell>
          <cell r="C262">
            <v>31967.01</v>
          </cell>
        </row>
        <row r="263">
          <cell r="B263">
            <v>43461</v>
          </cell>
          <cell r="C263">
            <v>31692.63</v>
          </cell>
        </row>
        <row r="264">
          <cell r="B264">
            <v>43462</v>
          </cell>
          <cell r="C264">
            <v>31037.72</v>
          </cell>
        </row>
        <row r="265">
          <cell r="B265">
            <v>43465</v>
          </cell>
          <cell r="C265">
            <v>31430.5</v>
          </cell>
        </row>
        <row r="266">
          <cell r="B266">
            <v>43467</v>
          </cell>
          <cell r="C266">
            <v>31070.06</v>
          </cell>
        </row>
        <row r="267">
          <cell r="B267">
            <v>43468</v>
          </cell>
          <cell r="C267">
            <v>30771.32</v>
          </cell>
        </row>
        <row r="268">
          <cell r="B268">
            <v>43469</v>
          </cell>
          <cell r="C268">
            <v>30638.9</v>
          </cell>
        </row>
        <row r="269">
          <cell r="B269">
            <v>43472</v>
          </cell>
          <cell r="C269">
            <v>30400.28</v>
          </cell>
        </row>
        <row r="270">
          <cell r="B270">
            <v>43473</v>
          </cell>
          <cell r="C270">
            <v>30036.15</v>
          </cell>
        </row>
        <row r="271">
          <cell r="B271">
            <v>43474</v>
          </cell>
          <cell r="C271">
            <v>29336.799999999999</v>
          </cell>
        </row>
        <row r="272">
          <cell r="B272">
            <v>43475</v>
          </cell>
          <cell r="C272">
            <v>29517.73</v>
          </cell>
        </row>
        <row r="273">
          <cell r="B273">
            <v>43476</v>
          </cell>
          <cell r="C273">
            <v>29830.7</v>
          </cell>
        </row>
        <row r="274">
          <cell r="B274">
            <v>43479</v>
          </cell>
          <cell r="C274">
            <v>29986.31</v>
          </cell>
        </row>
        <row r="275">
          <cell r="B275">
            <v>43480</v>
          </cell>
          <cell r="C275">
            <v>30137.53</v>
          </cell>
        </row>
        <row r="276">
          <cell r="B276">
            <v>43481</v>
          </cell>
          <cell r="C276">
            <v>30460.68</v>
          </cell>
        </row>
        <row r="277">
          <cell r="B277">
            <v>43482</v>
          </cell>
          <cell r="C277">
            <v>30583.21</v>
          </cell>
        </row>
        <row r="278">
          <cell r="B278">
            <v>43483</v>
          </cell>
          <cell r="C278">
            <v>31005.17</v>
          </cell>
        </row>
        <row r="279">
          <cell r="B279">
            <v>43486</v>
          </cell>
          <cell r="C279">
            <v>30732.720000000001</v>
          </cell>
        </row>
        <row r="280">
          <cell r="B280">
            <v>43487</v>
          </cell>
          <cell r="C280">
            <v>30736.880000000001</v>
          </cell>
        </row>
        <row r="281">
          <cell r="B281">
            <v>43488</v>
          </cell>
          <cell r="C281">
            <v>30878.560000000001</v>
          </cell>
        </row>
        <row r="282">
          <cell r="B282">
            <v>43489</v>
          </cell>
          <cell r="C282">
            <v>30989.599999999999</v>
          </cell>
        </row>
        <row r="283">
          <cell r="B283">
            <v>43490</v>
          </cell>
          <cell r="C283">
            <v>31426.63</v>
          </cell>
        </row>
        <row r="284">
          <cell r="B284">
            <v>43493</v>
          </cell>
          <cell r="C284">
            <v>31344.240000000002</v>
          </cell>
        </row>
        <row r="285">
          <cell r="B285">
            <v>43494</v>
          </cell>
          <cell r="C285">
            <v>31178.71</v>
          </cell>
        </row>
        <row r="286">
          <cell r="B286">
            <v>43495</v>
          </cell>
          <cell r="C286">
            <v>31145.34</v>
          </cell>
        </row>
        <row r="287">
          <cell r="B287">
            <v>43496</v>
          </cell>
          <cell r="C287">
            <v>30557.200000000001</v>
          </cell>
        </row>
        <row r="288">
          <cell r="B288">
            <v>43497</v>
          </cell>
          <cell r="C288">
            <v>30636.36</v>
          </cell>
        </row>
        <row r="289">
          <cell r="B289">
            <v>43500</v>
          </cell>
          <cell r="C289">
            <v>30745.05</v>
          </cell>
        </row>
        <row r="290">
          <cell r="B290">
            <v>43501</v>
          </cell>
          <cell r="C290">
            <v>30773.57</v>
          </cell>
        </row>
        <row r="291">
          <cell r="B291">
            <v>43502</v>
          </cell>
          <cell r="C291">
            <v>30821.8</v>
          </cell>
        </row>
        <row r="292">
          <cell r="B292">
            <v>43503</v>
          </cell>
          <cell r="C292">
            <v>31433.49</v>
          </cell>
        </row>
        <row r="293">
          <cell r="B293">
            <v>43504</v>
          </cell>
          <cell r="C293">
            <v>31529.919999999998</v>
          </cell>
        </row>
        <row r="294">
          <cell r="B294">
            <v>43507</v>
          </cell>
          <cell r="C294">
            <v>31781.87</v>
          </cell>
        </row>
        <row r="295">
          <cell r="B295">
            <v>43508</v>
          </cell>
          <cell r="C295">
            <v>32462.31</v>
          </cell>
        </row>
        <row r="296">
          <cell r="B296">
            <v>43509</v>
          </cell>
          <cell r="C296">
            <v>32413.919999999998</v>
          </cell>
        </row>
        <row r="297">
          <cell r="B297">
            <v>43510</v>
          </cell>
          <cell r="C297">
            <v>32453.69</v>
          </cell>
        </row>
        <row r="298">
          <cell r="B298">
            <v>43511</v>
          </cell>
          <cell r="C298">
            <v>32715.200000000001</v>
          </cell>
        </row>
        <row r="299">
          <cell r="B299">
            <v>43514</v>
          </cell>
          <cell r="C299">
            <v>32190.07</v>
          </cell>
        </row>
        <row r="300">
          <cell r="B300">
            <v>43515</v>
          </cell>
          <cell r="C300">
            <v>32406.18</v>
          </cell>
        </row>
        <row r="301">
          <cell r="B301">
            <v>43516</v>
          </cell>
          <cell r="C301">
            <v>32614.06</v>
          </cell>
        </row>
        <row r="302">
          <cell r="B302">
            <v>43517</v>
          </cell>
          <cell r="C302">
            <v>32568.66</v>
          </cell>
        </row>
        <row r="303">
          <cell r="B303">
            <v>43518</v>
          </cell>
          <cell r="C303">
            <v>32515.52</v>
          </cell>
        </row>
        <row r="304">
          <cell r="B304">
            <v>43521</v>
          </cell>
          <cell r="C304">
            <v>32700.12</v>
          </cell>
        </row>
        <row r="305">
          <cell r="B305">
            <v>43522</v>
          </cell>
          <cell r="C305">
            <v>32473.82</v>
          </cell>
        </row>
        <row r="306">
          <cell r="B306">
            <v>43523</v>
          </cell>
          <cell r="C306">
            <v>32244.240000000002</v>
          </cell>
        </row>
        <row r="307">
          <cell r="B307">
            <v>43524</v>
          </cell>
          <cell r="C307">
            <v>31721.759999999998</v>
          </cell>
        </row>
        <row r="308">
          <cell r="B308">
            <v>43525</v>
          </cell>
          <cell r="C308">
            <v>31827.24</v>
          </cell>
        </row>
        <row r="309">
          <cell r="B309">
            <v>43528</v>
          </cell>
          <cell r="C309">
            <v>32129.94</v>
          </cell>
        </row>
        <row r="310">
          <cell r="B310">
            <v>43529</v>
          </cell>
          <cell r="C310">
            <v>32173.66</v>
          </cell>
        </row>
        <row r="311">
          <cell r="B311">
            <v>43530</v>
          </cell>
          <cell r="C311">
            <v>32121.74</v>
          </cell>
        </row>
        <row r="312">
          <cell r="B312">
            <v>43531</v>
          </cell>
          <cell r="C312">
            <v>32049.73</v>
          </cell>
        </row>
        <row r="313">
          <cell r="B313">
            <v>43532</v>
          </cell>
          <cell r="C313">
            <v>31924.51</v>
          </cell>
        </row>
        <row r="314">
          <cell r="B314">
            <v>43535</v>
          </cell>
          <cell r="C314">
            <v>31636.66</v>
          </cell>
        </row>
        <row r="315">
          <cell r="B315">
            <v>43536</v>
          </cell>
          <cell r="C315">
            <v>31313.360000000001</v>
          </cell>
        </row>
        <row r="316">
          <cell r="B316">
            <v>43537</v>
          </cell>
          <cell r="C316">
            <v>31360.28</v>
          </cell>
        </row>
        <row r="317">
          <cell r="B317">
            <v>43538</v>
          </cell>
          <cell r="C317">
            <v>31213.47</v>
          </cell>
        </row>
        <row r="318">
          <cell r="B318">
            <v>43539</v>
          </cell>
          <cell r="C318">
            <v>31142.720000000001</v>
          </cell>
        </row>
        <row r="319">
          <cell r="B319">
            <v>43542</v>
          </cell>
          <cell r="C319">
            <v>31125.39</v>
          </cell>
        </row>
        <row r="320">
          <cell r="B320">
            <v>43543</v>
          </cell>
          <cell r="C320">
            <v>31082.32</v>
          </cell>
        </row>
        <row r="321">
          <cell r="B321">
            <v>43544</v>
          </cell>
          <cell r="C321">
            <v>31040.84</v>
          </cell>
        </row>
        <row r="322">
          <cell r="B322">
            <v>43545</v>
          </cell>
          <cell r="C322">
            <v>30885.31</v>
          </cell>
        </row>
        <row r="323">
          <cell r="B323">
            <v>43546</v>
          </cell>
          <cell r="C323">
            <v>31139.35</v>
          </cell>
        </row>
        <row r="324">
          <cell r="B324">
            <v>43549</v>
          </cell>
          <cell r="C324">
            <v>31042.32</v>
          </cell>
        </row>
        <row r="325">
          <cell r="B325">
            <v>43550</v>
          </cell>
          <cell r="C325">
            <v>31038.86</v>
          </cell>
        </row>
        <row r="326">
          <cell r="B326">
            <v>43551</v>
          </cell>
          <cell r="C326">
            <v>30829.45</v>
          </cell>
        </row>
        <row r="327">
          <cell r="B327">
            <v>43552</v>
          </cell>
          <cell r="C327">
            <v>30833.5</v>
          </cell>
        </row>
        <row r="328">
          <cell r="B328">
            <v>43553</v>
          </cell>
          <cell r="C328">
            <v>31041.42</v>
          </cell>
        </row>
        <row r="329">
          <cell r="B329">
            <v>43556</v>
          </cell>
          <cell r="C329">
            <v>30531.69</v>
          </cell>
        </row>
        <row r="330">
          <cell r="B330">
            <v>43557</v>
          </cell>
          <cell r="C330">
            <v>30226.77</v>
          </cell>
        </row>
        <row r="331">
          <cell r="B331">
            <v>43558</v>
          </cell>
          <cell r="C331">
            <v>29668.73</v>
          </cell>
        </row>
        <row r="332">
          <cell r="B332">
            <v>43559</v>
          </cell>
          <cell r="C332">
            <v>29553.119999999999</v>
          </cell>
        </row>
        <row r="333">
          <cell r="B333">
            <v>43560</v>
          </cell>
          <cell r="C333">
            <v>29616.38</v>
          </cell>
        </row>
        <row r="334">
          <cell r="B334">
            <v>43563</v>
          </cell>
          <cell r="C334">
            <v>29162.240000000002</v>
          </cell>
        </row>
        <row r="335">
          <cell r="B335">
            <v>43564</v>
          </cell>
          <cell r="C335">
            <v>29149.46</v>
          </cell>
        </row>
        <row r="336">
          <cell r="B336">
            <v>43565</v>
          </cell>
          <cell r="C336">
            <v>29202.54</v>
          </cell>
        </row>
        <row r="337">
          <cell r="B337">
            <v>43566</v>
          </cell>
          <cell r="C337">
            <v>29347.62</v>
          </cell>
        </row>
        <row r="338">
          <cell r="B338">
            <v>43567</v>
          </cell>
          <cell r="C338">
            <v>29565.95</v>
          </cell>
        </row>
        <row r="339">
          <cell r="B339">
            <v>43570</v>
          </cell>
          <cell r="C339">
            <v>29518.85</v>
          </cell>
        </row>
        <row r="340">
          <cell r="B340">
            <v>43571</v>
          </cell>
          <cell r="C340">
            <v>29746.240000000002</v>
          </cell>
        </row>
        <row r="341">
          <cell r="B341">
            <v>43572</v>
          </cell>
          <cell r="C341">
            <v>29970.86</v>
          </cell>
        </row>
        <row r="342">
          <cell r="B342">
            <v>43573</v>
          </cell>
          <cell r="C342">
            <v>30086.91</v>
          </cell>
        </row>
        <row r="343">
          <cell r="B343">
            <v>43578</v>
          </cell>
          <cell r="C343">
            <v>30088.65</v>
          </cell>
        </row>
        <row r="344">
          <cell r="B344">
            <v>43579</v>
          </cell>
          <cell r="C344">
            <v>29900.11</v>
          </cell>
        </row>
        <row r="345">
          <cell r="B345">
            <v>43580</v>
          </cell>
          <cell r="C345">
            <v>29919.77</v>
          </cell>
        </row>
        <row r="346">
          <cell r="B346">
            <v>43581</v>
          </cell>
          <cell r="C346">
            <v>29740.41</v>
          </cell>
        </row>
        <row r="347">
          <cell r="B347">
            <v>43584</v>
          </cell>
          <cell r="C347">
            <v>29521.9</v>
          </cell>
        </row>
        <row r="348">
          <cell r="B348">
            <v>43585</v>
          </cell>
          <cell r="C348">
            <v>29159.74</v>
          </cell>
        </row>
        <row r="349">
          <cell r="B349">
            <v>43587</v>
          </cell>
          <cell r="C349">
            <v>29171.73</v>
          </cell>
        </row>
        <row r="350">
          <cell r="B350">
            <v>43588</v>
          </cell>
          <cell r="C350">
            <v>29212</v>
          </cell>
        </row>
        <row r="351">
          <cell r="B351">
            <v>43591</v>
          </cell>
          <cell r="C351">
            <v>29197.41</v>
          </cell>
        </row>
        <row r="352">
          <cell r="B352">
            <v>43592</v>
          </cell>
          <cell r="C352">
            <v>29096.41</v>
          </cell>
        </row>
        <row r="353">
          <cell r="B353">
            <v>43593</v>
          </cell>
          <cell r="C353">
            <v>28966.41</v>
          </cell>
        </row>
        <row r="354">
          <cell r="B354">
            <v>43594</v>
          </cell>
          <cell r="C354">
            <v>28896.25</v>
          </cell>
        </row>
        <row r="355">
          <cell r="B355">
            <v>43595</v>
          </cell>
          <cell r="C355">
            <v>28847.81</v>
          </cell>
        </row>
        <row r="356">
          <cell r="B356">
            <v>43598</v>
          </cell>
          <cell r="C356">
            <v>28565.67</v>
          </cell>
        </row>
        <row r="357">
          <cell r="B357">
            <v>43599</v>
          </cell>
          <cell r="C357">
            <v>28430.37</v>
          </cell>
        </row>
        <row r="358">
          <cell r="B358">
            <v>43600</v>
          </cell>
          <cell r="C358">
            <v>28286.080000000002</v>
          </cell>
        </row>
        <row r="359">
          <cell r="B359">
            <v>43601</v>
          </cell>
          <cell r="C359">
            <v>28438.19</v>
          </cell>
        </row>
        <row r="360">
          <cell r="B360">
            <v>43602</v>
          </cell>
          <cell r="C360">
            <v>28871.93</v>
          </cell>
        </row>
        <row r="361">
          <cell r="B361">
            <v>43605</v>
          </cell>
          <cell r="C361">
            <v>29374.47</v>
          </cell>
        </row>
        <row r="362">
          <cell r="B362">
            <v>43606</v>
          </cell>
          <cell r="C362">
            <v>30218.14</v>
          </cell>
        </row>
        <row r="363">
          <cell r="B363">
            <v>43607</v>
          </cell>
          <cell r="C363">
            <v>31145.15</v>
          </cell>
        </row>
        <row r="364">
          <cell r="B364">
            <v>43608</v>
          </cell>
          <cell r="C364">
            <v>31477.51</v>
          </cell>
        </row>
        <row r="365">
          <cell r="B365">
            <v>43609</v>
          </cell>
          <cell r="C365">
            <v>30881.29</v>
          </cell>
        </row>
        <row r="366">
          <cell r="B366">
            <v>43612</v>
          </cell>
          <cell r="C366">
            <v>30199.32</v>
          </cell>
        </row>
        <row r="367">
          <cell r="B367">
            <v>43613</v>
          </cell>
          <cell r="C367">
            <v>31307</v>
          </cell>
        </row>
        <row r="368">
          <cell r="B368">
            <v>43615</v>
          </cell>
          <cell r="C368">
            <v>31254.19</v>
          </cell>
        </row>
        <row r="369">
          <cell r="B369">
            <v>43616</v>
          </cell>
          <cell r="C369">
            <v>31069.37</v>
          </cell>
        </row>
        <row r="370">
          <cell r="B370">
            <v>43619</v>
          </cell>
          <cell r="C370">
            <v>30930.39</v>
          </cell>
        </row>
        <row r="371">
          <cell r="B371">
            <v>43622</v>
          </cell>
          <cell r="C371">
            <v>30527.07</v>
          </cell>
        </row>
        <row r="372">
          <cell r="B372">
            <v>43623</v>
          </cell>
          <cell r="C372">
            <v>30432.13</v>
          </cell>
        </row>
        <row r="373">
          <cell r="B373">
            <v>43626</v>
          </cell>
          <cell r="C373">
            <v>30322.19</v>
          </cell>
        </row>
        <row r="374">
          <cell r="B374">
            <v>43627</v>
          </cell>
          <cell r="C374">
            <v>30099.83</v>
          </cell>
        </row>
        <row r="375">
          <cell r="B375">
            <v>43629</v>
          </cell>
          <cell r="C375">
            <v>30029.15</v>
          </cell>
        </row>
        <row r="376">
          <cell r="B376">
            <v>43630</v>
          </cell>
          <cell r="C376">
            <v>30046.7</v>
          </cell>
        </row>
        <row r="377">
          <cell r="B377">
            <v>43633</v>
          </cell>
          <cell r="C377">
            <v>29937.85</v>
          </cell>
        </row>
        <row r="378">
          <cell r="B378">
            <v>43634</v>
          </cell>
          <cell r="C378">
            <v>29818.799999999999</v>
          </cell>
        </row>
        <row r="379">
          <cell r="B379">
            <v>43635</v>
          </cell>
          <cell r="C379">
            <v>29772.720000000001</v>
          </cell>
        </row>
        <row r="380">
          <cell r="B380">
            <v>43636</v>
          </cell>
          <cell r="C380">
            <v>29765.31</v>
          </cell>
        </row>
        <row r="381">
          <cell r="B381">
            <v>43637</v>
          </cell>
          <cell r="C381">
            <v>29851.29</v>
          </cell>
        </row>
        <row r="382">
          <cell r="B382">
            <v>43640</v>
          </cell>
          <cell r="C382">
            <v>29809.200000000001</v>
          </cell>
        </row>
        <row r="383">
          <cell r="B383">
            <v>43641</v>
          </cell>
          <cell r="C383">
            <v>29668.68</v>
          </cell>
        </row>
        <row r="384">
          <cell r="B384">
            <v>43642</v>
          </cell>
          <cell r="C384">
            <v>29609</v>
          </cell>
        </row>
        <row r="385">
          <cell r="B385">
            <v>43643</v>
          </cell>
          <cell r="C385">
            <v>29749.35</v>
          </cell>
        </row>
        <row r="386">
          <cell r="B386">
            <v>43644</v>
          </cell>
          <cell r="C386">
            <v>29966.87</v>
          </cell>
        </row>
        <row r="387">
          <cell r="B387">
            <v>43647</v>
          </cell>
          <cell r="C387">
            <v>29614.61</v>
          </cell>
        </row>
        <row r="388">
          <cell r="B388">
            <v>43648</v>
          </cell>
          <cell r="C388">
            <v>29395.14</v>
          </cell>
        </row>
        <row r="389">
          <cell r="B389">
            <v>43649</v>
          </cell>
          <cell r="C389">
            <v>29375.25</v>
          </cell>
        </row>
        <row r="390">
          <cell r="B390">
            <v>43650</v>
          </cell>
          <cell r="C390">
            <v>29300.09</v>
          </cell>
        </row>
        <row r="391">
          <cell r="B391">
            <v>43651</v>
          </cell>
          <cell r="C391">
            <v>29270.95</v>
          </cell>
        </row>
        <row r="392">
          <cell r="B392">
            <v>43654</v>
          </cell>
          <cell r="C392">
            <v>29292.66</v>
          </cell>
        </row>
        <row r="393">
          <cell r="B393">
            <v>43655</v>
          </cell>
          <cell r="C393">
            <v>29318.85</v>
          </cell>
        </row>
        <row r="394">
          <cell r="B394">
            <v>43656</v>
          </cell>
          <cell r="C394">
            <v>29256.6</v>
          </cell>
        </row>
        <row r="395">
          <cell r="B395">
            <v>43657</v>
          </cell>
          <cell r="C395">
            <v>28712.9</v>
          </cell>
        </row>
        <row r="396">
          <cell r="B396">
            <v>43658</v>
          </cell>
          <cell r="C396">
            <v>28566.79</v>
          </cell>
        </row>
        <row r="397">
          <cell r="B397">
            <v>43661</v>
          </cell>
          <cell r="C397">
            <v>28341.03</v>
          </cell>
        </row>
        <row r="398">
          <cell r="B398">
            <v>43662</v>
          </cell>
          <cell r="C398">
            <v>28200.880000000001</v>
          </cell>
        </row>
        <row r="399">
          <cell r="B399">
            <v>43663</v>
          </cell>
          <cell r="C399">
            <v>28043.32</v>
          </cell>
        </row>
        <row r="400">
          <cell r="B400">
            <v>43664</v>
          </cell>
          <cell r="C400">
            <v>27864.49</v>
          </cell>
        </row>
        <row r="401">
          <cell r="B401">
            <v>43665</v>
          </cell>
          <cell r="C401">
            <v>27919.5</v>
          </cell>
        </row>
        <row r="402">
          <cell r="B402">
            <v>43668</v>
          </cell>
          <cell r="C402">
            <v>27808.69</v>
          </cell>
        </row>
        <row r="403">
          <cell r="B403">
            <v>43669</v>
          </cell>
          <cell r="C403">
            <v>28144.87</v>
          </cell>
        </row>
        <row r="404">
          <cell r="B404">
            <v>43670</v>
          </cell>
          <cell r="C404">
            <v>28088.74</v>
          </cell>
        </row>
        <row r="405">
          <cell r="B405">
            <v>43671</v>
          </cell>
          <cell r="C405">
            <v>27990.61</v>
          </cell>
        </row>
        <row r="406">
          <cell r="B406">
            <v>43672</v>
          </cell>
          <cell r="C406">
            <v>27918.59</v>
          </cell>
        </row>
        <row r="407">
          <cell r="B407">
            <v>43675</v>
          </cell>
          <cell r="C407">
            <v>27950.36</v>
          </cell>
        </row>
        <row r="408">
          <cell r="B408">
            <v>43676</v>
          </cell>
          <cell r="C408">
            <v>27820.57</v>
          </cell>
        </row>
        <row r="409">
          <cell r="B409">
            <v>43677</v>
          </cell>
          <cell r="C409">
            <v>27718.26</v>
          </cell>
        </row>
        <row r="410">
          <cell r="B410">
            <v>43678</v>
          </cell>
          <cell r="C410">
            <v>27748.46</v>
          </cell>
        </row>
        <row r="411">
          <cell r="B411">
            <v>43679</v>
          </cell>
          <cell r="C411">
            <v>27630.46</v>
          </cell>
        </row>
        <row r="412">
          <cell r="B412">
            <v>43682</v>
          </cell>
          <cell r="C412">
            <v>27672.29</v>
          </cell>
        </row>
        <row r="413">
          <cell r="B413">
            <v>43683</v>
          </cell>
          <cell r="C413">
            <v>27527.4</v>
          </cell>
        </row>
        <row r="414">
          <cell r="B414">
            <v>43684</v>
          </cell>
          <cell r="C414">
            <v>27412.13</v>
          </cell>
        </row>
        <row r="415">
          <cell r="B415">
            <v>43685</v>
          </cell>
          <cell r="C415">
            <v>27424.92</v>
          </cell>
        </row>
        <row r="416">
          <cell r="B416">
            <v>43686</v>
          </cell>
          <cell r="C416">
            <v>27306.81</v>
          </cell>
        </row>
        <row r="417">
          <cell r="B417">
            <v>43691</v>
          </cell>
          <cell r="C417">
            <v>27083.11</v>
          </cell>
        </row>
        <row r="418">
          <cell r="B418">
            <v>43692</v>
          </cell>
          <cell r="C418">
            <v>27063.03</v>
          </cell>
        </row>
        <row r="419">
          <cell r="B419">
            <v>43693</v>
          </cell>
          <cell r="C419">
            <v>26925.29</v>
          </cell>
        </row>
        <row r="420">
          <cell r="B420">
            <v>43696</v>
          </cell>
          <cell r="C420">
            <v>27117.22</v>
          </cell>
        </row>
        <row r="421">
          <cell r="B421">
            <v>43697</v>
          </cell>
          <cell r="C421">
            <v>27058.62</v>
          </cell>
        </row>
        <row r="422">
          <cell r="B422">
            <v>43698</v>
          </cell>
          <cell r="C422">
            <v>27352.94</v>
          </cell>
        </row>
        <row r="423">
          <cell r="B423">
            <v>43699</v>
          </cell>
          <cell r="C423">
            <v>27629.66</v>
          </cell>
        </row>
        <row r="424">
          <cell r="B424">
            <v>43700</v>
          </cell>
          <cell r="C424">
            <v>27800.17</v>
          </cell>
        </row>
        <row r="425">
          <cell r="B425">
            <v>43703</v>
          </cell>
          <cell r="C425">
            <v>27691.85</v>
          </cell>
        </row>
        <row r="426">
          <cell r="B426">
            <v>43704</v>
          </cell>
          <cell r="C426">
            <v>27602.77</v>
          </cell>
        </row>
        <row r="427">
          <cell r="B427">
            <v>43705</v>
          </cell>
          <cell r="C427">
            <v>27607.02</v>
          </cell>
        </row>
        <row r="428">
          <cell r="B428">
            <v>43706</v>
          </cell>
          <cell r="C428">
            <v>27425.57</v>
          </cell>
        </row>
        <row r="429">
          <cell r="B429">
            <v>43707</v>
          </cell>
          <cell r="C429">
            <v>27525.81</v>
          </cell>
        </row>
        <row r="430">
          <cell r="B430">
            <v>43710</v>
          </cell>
          <cell r="C430">
            <v>27565.14</v>
          </cell>
        </row>
        <row r="431">
          <cell r="B431">
            <v>43711</v>
          </cell>
          <cell r="C431">
            <v>27586.79</v>
          </cell>
        </row>
        <row r="432">
          <cell r="B432">
            <v>43712</v>
          </cell>
          <cell r="C432">
            <v>27319.64</v>
          </cell>
        </row>
        <row r="433">
          <cell r="B433">
            <v>43713</v>
          </cell>
          <cell r="C433">
            <v>27273.14</v>
          </cell>
        </row>
        <row r="434">
          <cell r="B434">
            <v>43714</v>
          </cell>
          <cell r="C434">
            <v>27146.57</v>
          </cell>
        </row>
        <row r="435">
          <cell r="B435">
            <v>43717</v>
          </cell>
          <cell r="C435">
            <v>27089.84</v>
          </cell>
        </row>
        <row r="436">
          <cell r="B436">
            <v>43718</v>
          </cell>
          <cell r="C436">
            <v>27047.58</v>
          </cell>
        </row>
        <row r="437">
          <cell r="B437">
            <v>43719</v>
          </cell>
          <cell r="C437">
            <v>27153.53</v>
          </cell>
        </row>
        <row r="438">
          <cell r="B438">
            <v>43720</v>
          </cell>
          <cell r="C438">
            <v>27426.639999999999</v>
          </cell>
        </row>
        <row r="439">
          <cell r="B439">
            <v>43721</v>
          </cell>
          <cell r="C439">
            <v>27779</v>
          </cell>
        </row>
        <row r="440">
          <cell r="B440">
            <v>43724</v>
          </cell>
          <cell r="C440">
            <v>27574.32</v>
          </cell>
        </row>
        <row r="441">
          <cell r="B441">
            <v>43725</v>
          </cell>
          <cell r="C441">
            <v>27407.040000000001</v>
          </cell>
        </row>
        <row r="442">
          <cell r="B442">
            <v>43726</v>
          </cell>
          <cell r="C442">
            <v>27681.61</v>
          </cell>
        </row>
        <row r="443">
          <cell r="B443">
            <v>43727</v>
          </cell>
          <cell r="C443">
            <v>27646.15</v>
          </cell>
        </row>
        <row r="444">
          <cell r="B444">
            <v>43728</v>
          </cell>
          <cell r="C444">
            <v>27698.69</v>
          </cell>
        </row>
        <row r="445">
          <cell r="B445">
            <v>43731</v>
          </cell>
          <cell r="C445">
            <v>27657.27</v>
          </cell>
        </row>
        <row r="446">
          <cell r="B446">
            <v>43732</v>
          </cell>
          <cell r="C446">
            <v>27352.240000000002</v>
          </cell>
        </row>
        <row r="447">
          <cell r="B447">
            <v>43733</v>
          </cell>
          <cell r="C447">
            <v>27283.05</v>
          </cell>
        </row>
        <row r="448">
          <cell r="B448">
            <v>43734</v>
          </cell>
          <cell r="C448">
            <v>27579.85</v>
          </cell>
        </row>
        <row r="449">
          <cell r="B449">
            <v>43735</v>
          </cell>
          <cell r="C449">
            <v>27675.040000000001</v>
          </cell>
        </row>
        <row r="450">
          <cell r="B450">
            <v>43738</v>
          </cell>
          <cell r="C450">
            <v>27630.560000000001</v>
          </cell>
        </row>
        <row r="451">
          <cell r="B451">
            <v>43740</v>
          </cell>
          <cell r="C451">
            <v>27314.87</v>
          </cell>
        </row>
        <row r="452">
          <cell r="B452">
            <v>43741</v>
          </cell>
          <cell r="C452">
            <v>27085.69</v>
          </cell>
        </row>
        <row r="453">
          <cell r="B453">
            <v>43742</v>
          </cell>
          <cell r="C453">
            <v>26987.45</v>
          </cell>
        </row>
        <row r="454">
          <cell r="B454">
            <v>43745</v>
          </cell>
          <cell r="C454">
            <v>26866.41</v>
          </cell>
        </row>
        <row r="455">
          <cell r="B455">
            <v>43746</v>
          </cell>
          <cell r="C455">
            <v>26809.919999999998</v>
          </cell>
        </row>
        <row r="456">
          <cell r="B456">
            <v>43747</v>
          </cell>
          <cell r="C456">
            <v>26598.94</v>
          </cell>
        </row>
        <row r="457">
          <cell r="B457">
            <v>43748</v>
          </cell>
          <cell r="C457">
            <v>26583.75</v>
          </cell>
        </row>
        <row r="458">
          <cell r="B458">
            <v>43749</v>
          </cell>
          <cell r="C458">
            <v>26533.78</v>
          </cell>
        </row>
        <row r="459">
          <cell r="B459">
            <v>43752</v>
          </cell>
          <cell r="C459">
            <v>26559.1</v>
          </cell>
        </row>
        <row r="460">
          <cell r="B460">
            <v>43753</v>
          </cell>
          <cell r="C460">
            <v>26513.65</v>
          </cell>
        </row>
        <row r="461">
          <cell r="B461">
            <v>43754</v>
          </cell>
          <cell r="C461">
            <v>26472.2</v>
          </cell>
        </row>
        <row r="462">
          <cell r="B462">
            <v>43755</v>
          </cell>
          <cell r="C462">
            <v>26456.29</v>
          </cell>
        </row>
        <row r="463">
          <cell r="B463">
            <v>43756</v>
          </cell>
          <cell r="C463">
            <v>26448.62</v>
          </cell>
        </row>
        <row r="464">
          <cell r="B464">
            <v>43759</v>
          </cell>
          <cell r="C464">
            <v>26390.080000000002</v>
          </cell>
        </row>
        <row r="465">
          <cell r="B465">
            <v>43760</v>
          </cell>
          <cell r="C465">
            <v>26365.83</v>
          </cell>
        </row>
        <row r="466">
          <cell r="B466">
            <v>43761</v>
          </cell>
          <cell r="C466">
            <v>26397.94</v>
          </cell>
        </row>
        <row r="467">
          <cell r="B467">
            <v>43762</v>
          </cell>
          <cell r="C467">
            <v>26357.24</v>
          </cell>
        </row>
        <row r="468">
          <cell r="B468">
            <v>43763</v>
          </cell>
          <cell r="C468">
            <v>26348.73</v>
          </cell>
        </row>
        <row r="469">
          <cell r="B469">
            <v>43766</v>
          </cell>
          <cell r="C469">
            <v>26384.45</v>
          </cell>
        </row>
        <row r="470">
          <cell r="B470">
            <v>43767</v>
          </cell>
          <cell r="C470">
            <v>26244.39</v>
          </cell>
        </row>
        <row r="471">
          <cell r="B471">
            <v>43768</v>
          </cell>
          <cell r="C471">
            <v>26310.77</v>
          </cell>
        </row>
        <row r="472">
          <cell r="B472">
            <v>43769</v>
          </cell>
          <cell r="C472">
            <v>26359.27</v>
          </cell>
        </row>
        <row r="473">
          <cell r="B473">
            <v>43770</v>
          </cell>
          <cell r="C473">
            <v>26293.3</v>
          </cell>
        </row>
        <row r="474">
          <cell r="B474">
            <v>43773</v>
          </cell>
          <cell r="C474">
            <v>26401.06</v>
          </cell>
        </row>
        <row r="475">
          <cell r="B475">
            <v>43774</v>
          </cell>
          <cell r="C475">
            <v>26375.35</v>
          </cell>
        </row>
        <row r="476">
          <cell r="B476">
            <v>43775</v>
          </cell>
          <cell r="C476">
            <v>26223.66</v>
          </cell>
        </row>
        <row r="477">
          <cell r="B477">
            <v>43776</v>
          </cell>
          <cell r="C477">
            <v>26188.240000000002</v>
          </cell>
        </row>
        <row r="478">
          <cell r="B478">
            <v>43777</v>
          </cell>
          <cell r="C478">
            <v>26314.49</v>
          </cell>
        </row>
        <row r="479">
          <cell r="B479">
            <v>43781</v>
          </cell>
          <cell r="C479">
            <v>26456.39</v>
          </cell>
        </row>
        <row r="480">
          <cell r="B480">
            <v>43782</v>
          </cell>
          <cell r="C480">
            <v>26357.61</v>
          </cell>
        </row>
        <row r="481">
          <cell r="B481">
            <v>43783</v>
          </cell>
          <cell r="C481">
            <v>26843.11</v>
          </cell>
        </row>
        <row r="482">
          <cell r="B482">
            <v>43784</v>
          </cell>
          <cell r="C482">
            <v>26851.68</v>
          </cell>
        </row>
        <row r="483">
          <cell r="B483">
            <v>43787</v>
          </cell>
          <cell r="C483">
            <v>26762.73</v>
          </cell>
        </row>
        <row r="484">
          <cell r="B484">
            <v>43788</v>
          </cell>
          <cell r="C484">
            <v>26739.52</v>
          </cell>
        </row>
        <row r="485">
          <cell r="B485">
            <v>43789</v>
          </cell>
          <cell r="C485">
            <v>26776.15</v>
          </cell>
        </row>
        <row r="486">
          <cell r="B486">
            <v>43790</v>
          </cell>
          <cell r="C486">
            <v>26872.09</v>
          </cell>
        </row>
        <row r="487">
          <cell r="B487">
            <v>43791</v>
          </cell>
          <cell r="C487">
            <v>26991.42</v>
          </cell>
        </row>
        <row r="488">
          <cell r="B488">
            <v>43794</v>
          </cell>
          <cell r="C488">
            <v>27035.78</v>
          </cell>
        </row>
        <row r="489">
          <cell r="B489">
            <v>43795</v>
          </cell>
          <cell r="C489">
            <v>26883.33</v>
          </cell>
        </row>
        <row r="490">
          <cell r="B490">
            <v>43796</v>
          </cell>
          <cell r="C490">
            <v>26790.1</v>
          </cell>
        </row>
        <row r="491">
          <cell r="B491">
            <v>43797</v>
          </cell>
          <cell r="C491">
            <v>26824.5</v>
          </cell>
        </row>
        <row r="492">
          <cell r="B492">
            <v>43798</v>
          </cell>
          <cell r="C492">
            <v>27002.15</v>
          </cell>
        </row>
        <row r="493">
          <cell r="B493">
            <v>43801</v>
          </cell>
          <cell r="C493">
            <v>26990.59</v>
          </cell>
        </row>
        <row r="494">
          <cell r="B494">
            <v>43802</v>
          </cell>
          <cell r="C494">
            <v>26944.32</v>
          </cell>
        </row>
        <row r="495">
          <cell r="B495">
            <v>43803</v>
          </cell>
          <cell r="C495">
            <v>26938.58</v>
          </cell>
        </row>
        <row r="496">
          <cell r="B496">
            <v>43804</v>
          </cell>
          <cell r="C496">
            <v>26913.7</v>
          </cell>
        </row>
        <row r="497">
          <cell r="B497">
            <v>43805</v>
          </cell>
          <cell r="C497">
            <v>26855.52</v>
          </cell>
        </row>
        <row r="498">
          <cell r="B498">
            <v>43808</v>
          </cell>
          <cell r="C498">
            <v>26681.31</v>
          </cell>
        </row>
        <row r="499">
          <cell r="B499">
            <v>43809</v>
          </cell>
          <cell r="C499">
            <v>26384.21</v>
          </cell>
        </row>
        <row r="500">
          <cell r="B500">
            <v>43810</v>
          </cell>
          <cell r="C500">
            <v>26434</v>
          </cell>
        </row>
        <row r="501">
          <cell r="B501">
            <v>43811</v>
          </cell>
          <cell r="C501">
            <v>26569.8</v>
          </cell>
        </row>
        <row r="502">
          <cell r="B502">
            <v>43812</v>
          </cell>
          <cell r="C502">
            <v>26536.21</v>
          </cell>
        </row>
        <row r="503">
          <cell r="B503">
            <v>43815</v>
          </cell>
          <cell r="C503">
            <v>26695.18</v>
          </cell>
        </row>
        <row r="504">
          <cell r="B504">
            <v>43816</v>
          </cell>
          <cell r="C504">
            <v>26660.44</v>
          </cell>
        </row>
        <row r="505">
          <cell r="B505">
            <v>43817</v>
          </cell>
          <cell r="C505">
            <v>26665.73</v>
          </cell>
        </row>
        <row r="506">
          <cell r="B506">
            <v>43818</v>
          </cell>
          <cell r="C506">
            <v>26584.45</v>
          </cell>
        </row>
        <row r="507">
          <cell r="B507">
            <v>43819</v>
          </cell>
          <cell r="C507">
            <v>26526.35</v>
          </cell>
        </row>
        <row r="508">
          <cell r="B508">
            <v>43822</v>
          </cell>
          <cell r="C508">
            <v>26115.8</v>
          </cell>
        </row>
        <row r="509">
          <cell r="B509">
            <v>43823</v>
          </cell>
          <cell r="C509">
            <v>26090.880000000001</v>
          </cell>
        </row>
        <row r="510">
          <cell r="B510">
            <v>43826</v>
          </cell>
          <cell r="C510">
            <v>26416.48</v>
          </cell>
        </row>
        <row r="511">
          <cell r="B511">
            <v>43829</v>
          </cell>
          <cell r="C511">
            <v>26609.34</v>
          </cell>
        </row>
        <row r="512">
          <cell r="B512">
            <v>43830</v>
          </cell>
          <cell r="C512">
            <v>26842.07</v>
          </cell>
        </row>
        <row r="513">
          <cell r="B513">
            <v>43832</v>
          </cell>
          <cell r="C513">
            <v>26867.79</v>
          </cell>
        </row>
        <row r="514">
          <cell r="B514">
            <v>43833</v>
          </cell>
          <cell r="C514">
            <v>26968.79</v>
          </cell>
        </row>
        <row r="515">
          <cell r="B515">
            <v>43836</v>
          </cell>
          <cell r="C515">
            <v>27339.68</v>
          </cell>
        </row>
        <row r="516">
          <cell r="B516">
            <v>43837</v>
          </cell>
          <cell r="C516">
            <v>27586.93</v>
          </cell>
        </row>
        <row r="517">
          <cell r="B517">
            <v>43838</v>
          </cell>
          <cell r="C517">
            <v>28562.48</v>
          </cell>
        </row>
        <row r="518">
          <cell r="B518">
            <v>43839</v>
          </cell>
          <cell r="C518">
            <v>29395.57</v>
          </cell>
        </row>
        <row r="519">
          <cell r="B519">
            <v>43840</v>
          </cell>
          <cell r="C519">
            <v>29415.39</v>
          </cell>
        </row>
        <row r="520">
          <cell r="B520">
            <v>43843</v>
          </cell>
          <cell r="C520">
            <v>29633.58</v>
          </cell>
        </row>
        <row r="521">
          <cell r="B521">
            <v>43844</v>
          </cell>
          <cell r="C521">
            <v>29283.15</v>
          </cell>
        </row>
        <row r="522">
          <cell r="B522">
            <v>43845</v>
          </cell>
          <cell r="C522">
            <v>29062.5</v>
          </cell>
        </row>
        <row r="523">
          <cell r="B523">
            <v>43846</v>
          </cell>
          <cell r="C523">
            <v>29352.13</v>
          </cell>
        </row>
        <row r="524">
          <cell r="B524">
            <v>43847</v>
          </cell>
          <cell r="C524">
            <v>29618.52</v>
          </cell>
        </row>
        <row r="525">
          <cell r="B525">
            <v>43850</v>
          </cell>
          <cell r="C525">
            <v>29710.560000000001</v>
          </cell>
        </row>
        <row r="526">
          <cell r="B526">
            <v>43851</v>
          </cell>
          <cell r="C526">
            <v>29462.76</v>
          </cell>
        </row>
        <row r="527">
          <cell r="B527">
            <v>43852</v>
          </cell>
          <cell r="C527">
            <v>29458.21</v>
          </cell>
        </row>
        <row r="528">
          <cell r="B528">
            <v>43854</v>
          </cell>
          <cell r="C528">
            <v>29628.84</v>
          </cell>
        </row>
        <row r="529">
          <cell r="B529">
            <v>43857</v>
          </cell>
          <cell r="C529">
            <v>29552.99</v>
          </cell>
        </row>
        <row r="530">
          <cell r="B530">
            <v>43858</v>
          </cell>
          <cell r="C530">
            <v>29378.63</v>
          </cell>
        </row>
        <row r="531">
          <cell r="B531">
            <v>43859</v>
          </cell>
          <cell r="C531">
            <v>29110.9</v>
          </cell>
        </row>
        <row r="532">
          <cell r="B532">
            <v>43860</v>
          </cell>
          <cell r="C532">
            <v>29030.93</v>
          </cell>
        </row>
        <row r="533">
          <cell r="B533">
            <v>43861</v>
          </cell>
          <cell r="C533">
            <v>28843.53</v>
          </cell>
        </row>
        <row r="534">
          <cell r="B534">
            <v>43864</v>
          </cell>
          <cell r="C534">
            <v>28533.4</v>
          </cell>
        </row>
        <row r="535">
          <cell r="B535">
            <v>43865</v>
          </cell>
          <cell r="C535">
            <v>28432.27</v>
          </cell>
        </row>
        <row r="536">
          <cell r="B536">
            <v>43866</v>
          </cell>
          <cell r="C536">
            <v>28093.759999999998</v>
          </cell>
        </row>
        <row r="537">
          <cell r="B537">
            <v>43867</v>
          </cell>
          <cell r="C537">
            <v>28140.41</v>
          </cell>
        </row>
        <row r="538">
          <cell r="B538">
            <v>43868</v>
          </cell>
          <cell r="C538">
            <v>28067.09</v>
          </cell>
        </row>
        <row r="539">
          <cell r="B539">
            <v>43871</v>
          </cell>
          <cell r="C539">
            <v>27773.200000000001</v>
          </cell>
        </row>
        <row r="540">
          <cell r="B540">
            <v>43872</v>
          </cell>
          <cell r="C540">
            <v>27871.9</v>
          </cell>
        </row>
        <row r="541">
          <cell r="B541">
            <v>43873</v>
          </cell>
          <cell r="C541">
            <v>27878.43</v>
          </cell>
        </row>
        <row r="542">
          <cell r="B542">
            <v>43874</v>
          </cell>
          <cell r="C542">
            <v>27864.84</v>
          </cell>
        </row>
        <row r="543">
          <cell r="B543">
            <v>43875</v>
          </cell>
          <cell r="C543">
            <v>27755.87</v>
          </cell>
        </row>
        <row r="544">
          <cell r="B544">
            <v>43878</v>
          </cell>
          <cell r="C544">
            <v>27570.94</v>
          </cell>
        </row>
        <row r="545">
          <cell r="B545">
            <v>43879</v>
          </cell>
          <cell r="C545">
            <v>27547.56</v>
          </cell>
        </row>
        <row r="546">
          <cell r="B546">
            <v>43880</v>
          </cell>
          <cell r="C546">
            <v>27523.08</v>
          </cell>
        </row>
        <row r="547">
          <cell r="B547">
            <v>43881</v>
          </cell>
          <cell r="C547">
            <v>27568.91</v>
          </cell>
        </row>
        <row r="548">
          <cell r="B548">
            <v>43882</v>
          </cell>
          <cell r="C548">
            <v>27388.62</v>
          </cell>
        </row>
        <row r="549">
          <cell r="B549">
            <v>43885</v>
          </cell>
          <cell r="C549">
            <v>27041.03</v>
          </cell>
        </row>
        <row r="550">
          <cell r="B550">
            <v>43886</v>
          </cell>
          <cell r="C550">
            <v>27033.1</v>
          </cell>
        </row>
        <row r="551">
          <cell r="B551">
            <v>43887</v>
          </cell>
          <cell r="C551">
            <v>26974.38</v>
          </cell>
        </row>
        <row r="552">
          <cell r="B552">
            <v>43888</v>
          </cell>
          <cell r="C552">
            <v>26808.240000000002</v>
          </cell>
        </row>
        <row r="553">
          <cell r="B553">
            <v>43889</v>
          </cell>
          <cell r="C553">
            <v>26216.46</v>
          </cell>
        </row>
        <row r="554">
          <cell r="B554">
            <v>43892</v>
          </cell>
          <cell r="C554">
            <v>25816.57</v>
          </cell>
        </row>
        <row r="555">
          <cell r="B555">
            <v>43893</v>
          </cell>
          <cell r="C555">
            <v>26255.11</v>
          </cell>
        </row>
        <row r="556">
          <cell r="B556">
            <v>43894</v>
          </cell>
          <cell r="C556">
            <v>26415.54</v>
          </cell>
        </row>
        <row r="557">
          <cell r="B557">
            <v>43895</v>
          </cell>
          <cell r="C557">
            <v>26449.22</v>
          </cell>
        </row>
        <row r="558">
          <cell r="B558">
            <v>43896</v>
          </cell>
          <cell r="C558">
            <v>26279.61</v>
          </cell>
        </row>
        <row r="559">
          <cell r="B559">
            <v>43899</v>
          </cell>
          <cell r="C559">
            <v>25650.47</v>
          </cell>
        </row>
        <row r="560">
          <cell r="B560">
            <v>43900</v>
          </cell>
          <cell r="C560">
            <v>24388.66</v>
          </cell>
        </row>
        <row r="561">
          <cell r="B561">
            <v>43901</v>
          </cell>
          <cell r="C561">
            <v>23572.75</v>
          </cell>
        </row>
        <row r="562">
          <cell r="B562">
            <v>43902</v>
          </cell>
          <cell r="C562">
            <v>22695.88</v>
          </cell>
        </row>
        <row r="563">
          <cell r="B563">
            <v>43903</v>
          </cell>
          <cell r="C563">
            <v>22734.07</v>
          </cell>
        </row>
        <row r="564">
          <cell r="B564">
            <v>43906</v>
          </cell>
          <cell r="C564">
            <v>22705.19</v>
          </cell>
        </row>
        <row r="565">
          <cell r="B565">
            <v>43907</v>
          </cell>
          <cell r="C565">
            <v>22543.07</v>
          </cell>
        </row>
        <row r="566">
          <cell r="B566">
            <v>43908</v>
          </cell>
          <cell r="C566">
            <v>22789.64</v>
          </cell>
        </row>
        <row r="567">
          <cell r="B567">
            <v>43909</v>
          </cell>
          <cell r="C567">
            <v>22118.9</v>
          </cell>
        </row>
        <row r="568">
          <cell r="B568">
            <v>43910</v>
          </cell>
          <cell r="C568">
            <v>22198.43</v>
          </cell>
        </row>
        <row r="569">
          <cell r="B569">
            <v>43913</v>
          </cell>
          <cell r="C569">
            <v>21700.98</v>
          </cell>
        </row>
        <row r="570">
          <cell r="B570">
            <v>43914</v>
          </cell>
          <cell r="C570">
            <v>21741.16</v>
          </cell>
        </row>
        <row r="571">
          <cell r="B571">
            <v>43915</v>
          </cell>
          <cell r="C571">
            <v>21729.48</v>
          </cell>
        </row>
        <row r="572">
          <cell r="B572">
            <v>43916</v>
          </cell>
          <cell r="C572">
            <v>21757.47</v>
          </cell>
        </row>
        <row r="573">
          <cell r="B573">
            <v>43917</v>
          </cell>
          <cell r="C573">
            <v>21861.78</v>
          </cell>
        </row>
        <row r="574">
          <cell r="B574">
            <v>43920</v>
          </cell>
          <cell r="C574">
            <v>21330.79</v>
          </cell>
        </row>
        <row r="575">
          <cell r="B575">
            <v>43921</v>
          </cell>
          <cell r="C575">
            <v>21300.47</v>
          </cell>
        </row>
        <row r="576">
          <cell r="B576">
            <v>43922</v>
          </cell>
          <cell r="C576">
            <v>21100.54</v>
          </cell>
        </row>
        <row r="577">
          <cell r="B577">
            <v>43923</v>
          </cell>
          <cell r="C577">
            <v>21121.200000000001</v>
          </cell>
        </row>
        <row r="578">
          <cell r="B578">
            <v>43924</v>
          </cell>
          <cell r="C578">
            <v>21098.57</v>
          </cell>
        </row>
        <row r="579">
          <cell r="B579">
            <v>43927</v>
          </cell>
          <cell r="C579">
            <v>20669.38</v>
          </cell>
        </row>
        <row r="580">
          <cell r="B580">
            <v>43928</v>
          </cell>
          <cell r="C580">
            <v>20925.189999999999</v>
          </cell>
        </row>
        <row r="581">
          <cell r="B581">
            <v>43929</v>
          </cell>
          <cell r="C581">
            <v>21073.26</v>
          </cell>
        </row>
        <row r="582">
          <cell r="B582">
            <v>43930</v>
          </cell>
          <cell r="C582">
            <v>21384.03</v>
          </cell>
        </row>
        <row r="583">
          <cell r="B583">
            <v>43935</v>
          </cell>
          <cell r="C583">
            <v>21879.95</v>
          </cell>
        </row>
        <row r="584">
          <cell r="B584">
            <v>43936</v>
          </cell>
          <cell r="C584">
            <v>22539.94</v>
          </cell>
        </row>
        <row r="585">
          <cell r="B585">
            <v>43937</v>
          </cell>
          <cell r="C585">
            <v>22554.84</v>
          </cell>
        </row>
        <row r="586">
          <cell r="B586">
            <v>43938</v>
          </cell>
          <cell r="C586">
            <v>22921.59</v>
          </cell>
        </row>
        <row r="587">
          <cell r="B587">
            <v>43941</v>
          </cell>
          <cell r="C587">
            <v>22920.560000000001</v>
          </cell>
        </row>
        <row r="588">
          <cell r="B588">
            <v>43942</v>
          </cell>
          <cell r="C588">
            <v>22629.919999999998</v>
          </cell>
        </row>
        <row r="589">
          <cell r="B589">
            <v>43943</v>
          </cell>
          <cell r="C589">
            <v>22780.3</v>
          </cell>
        </row>
        <row r="590">
          <cell r="B590">
            <v>43944</v>
          </cell>
          <cell r="C590">
            <v>22470.79</v>
          </cell>
        </row>
        <row r="591">
          <cell r="B591">
            <v>43945</v>
          </cell>
          <cell r="C591">
            <v>22599.38</v>
          </cell>
        </row>
        <row r="592">
          <cell r="B592">
            <v>43948</v>
          </cell>
          <cell r="C592">
            <v>22616.28</v>
          </cell>
        </row>
        <row r="593">
          <cell r="B593">
            <v>43949</v>
          </cell>
          <cell r="C593">
            <v>22727.87</v>
          </cell>
        </row>
        <row r="594">
          <cell r="B594">
            <v>43950</v>
          </cell>
          <cell r="C594">
            <v>22868.400000000001</v>
          </cell>
        </row>
        <row r="595">
          <cell r="B595">
            <v>43951</v>
          </cell>
          <cell r="C595">
            <v>23021.01</v>
          </cell>
        </row>
        <row r="596">
          <cell r="B596">
            <v>43955</v>
          </cell>
          <cell r="C596">
            <v>23089.86</v>
          </cell>
        </row>
        <row r="597">
          <cell r="B597">
            <v>43956</v>
          </cell>
          <cell r="C597">
            <v>23809.31</v>
          </cell>
        </row>
        <row r="598">
          <cell r="B598">
            <v>43957</v>
          </cell>
          <cell r="C598">
            <v>24143.37</v>
          </cell>
        </row>
        <row r="599">
          <cell r="B599">
            <v>43958</v>
          </cell>
          <cell r="C599">
            <v>24354.25</v>
          </cell>
        </row>
        <row r="600">
          <cell r="B600">
            <v>43959</v>
          </cell>
          <cell r="C600">
            <v>24045.4</v>
          </cell>
        </row>
        <row r="601">
          <cell r="B601">
            <v>43962</v>
          </cell>
          <cell r="C601">
            <v>23950.83</v>
          </cell>
        </row>
        <row r="602">
          <cell r="B602">
            <v>43963</v>
          </cell>
          <cell r="C602">
            <v>23695.9</v>
          </cell>
        </row>
        <row r="603">
          <cell r="B603">
            <v>43964</v>
          </cell>
          <cell r="C603">
            <v>23709.439999999999</v>
          </cell>
        </row>
        <row r="604">
          <cell r="B604">
            <v>43965</v>
          </cell>
          <cell r="C604">
            <v>23892.92</v>
          </cell>
        </row>
        <row r="605">
          <cell r="B605">
            <v>43966</v>
          </cell>
          <cell r="C605">
            <v>23871.33</v>
          </cell>
        </row>
        <row r="606">
          <cell r="B606">
            <v>43969</v>
          </cell>
          <cell r="C606">
            <v>24010.19</v>
          </cell>
        </row>
        <row r="607">
          <cell r="B607">
            <v>43970</v>
          </cell>
          <cell r="C607">
            <v>24202.87</v>
          </cell>
        </row>
        <row r="608">
          <cell r="B608">
            <v>43971</v>
          </cell>
          <cell r="C608">
            <v>24452.23</v>
          </cell>
        </row>
        <row r="609">
          <cell r="B609">
            <v>43972</v>
          </cell>
          <cell r="C609">
            <v>24758.39</v>
          </cell>
        </row>
        <row r="610">
          <cell r="B610">
            <v>43973</v>
          </cell>
          <cell r="C610">
            <v>25204.75</v>
          </cell>
        </row>
        <row r="611">
          <cell r="B611">
            <v>43978</v>
          </cell>
          <cell r="C611">
            <v>25221.29</v>
          </cell>
        </row>
        <row r="612">
          <cell r="B612">
            <v>43979</v>
          </cell>
          <cell r="C612">
            <v>25166.01</v>
          </cell>
        </row>
        <row r="613">
          <cell r="B613">
            <v>43980</v>
          </cell>
          <cell r="C613">
            <v>25267.82</v>
          </cell>
        </row>
        <row r="614">
          <cell r="B614">
            <v>43983</v>
          </cell>
          <cell r="C614">
            <v>25321.29</v>
          </cell>
        </row>
        <row r="615">
          <cell r="B615">
            <v>43984</v>
          </cell>
          <cell r="C615">
            <v>25383.43</v>
          </cell>
        </row>
        <row r="616">
          <cell r="B616">
            <v>43985</v>
          </cell>
          <cell r="C616">
            <v>25407.96</v>
          </cell>
        </row>
        <row r="617">
          <cell r="B617">
            <v>43986</v>
          </cell>
          <cell r="C617">
            <v>25312.05</v>
          </cell>
        </row>
        <row r="618">
          <cell r="B618">
            <v>43987</v>
          </cell>
          <cell r="C618">
            <v>25020.720000000001</v>
          </cell>
        </row>
        <row r="619">
          <cell r="B619">
            <v>43990</v>
          </cell>
          <cell r="C619">
            <v>25250.2</v>
          </cell>
        </row>
        <row r="620">
          <cell r="B620">
            <v>43991</v>
          </cell>
          <cell r="C620">
            <v>25335.15</v>
          </cell>
        </row>
        <row r="621">
          <cell r="B621">
            <v>43992</v>
          </cell>
          <cell r="C621">
            <v>25215.040000000001</v>
          </cell>
        </row>
        <row r="622">
          <cell r="B622">
            <v>43993</v>
          </cell>
          <cell r="C622">
            <v>25182.67</v>
          </cell>
        </row>
        <row r="623">
          <cell r="B623">
            <v>43997</v>
          </cell>
          <cell r="C623">
            <v>24956.04</v>
          </cell>
        </row>
        <row r="624">
          <cell r="B624">
            <v>43998</v>
          </cell>
          <cell r="C624">
            <v>24930.880000000001</v>
          </cell>
        </row>
        <row r="625">
          <cell r="B625">
            <v>43999</v>
          </cell>
          <cell r="C625">
            <v>24972.94</v>
          </cell>
        </row>
        <row r="626">
          <cell r="B626">
            <v>44000</v>
          </cell>
          <cell r="C626">
            <v>24933.41</v>
          </cell>
        </row>
        <row r="627">
          <cell r="B627">
            <v>44001</v>
          </cell>
          <cell r="C627">
            <v>24826.75</v>
          </cell>
        </row>
        <row r="628">
          <cell r="B628">
            <v>44004</v>
          </cell>
          <cell r="C628">
            <v>24779.26</v>
          </cell>
        </row>
        <row r="629">
          <cell r="B629">
            <v>44005</v>
          </cell>
          <cell r="C629">
            <v>24751.32</v>
          </cell>
        </row>
        <row r="630">
          <cell r="B630">
            <v>44006</v>
          </cell>
          <cell r="C630">
            <v>24654.99</v>
          </cell>
        </row>
        <row r="631">
          <cell r="B631">
            <v>44007</v>
          </cell>
          <cell r="C631">
            <v>24625.17</v>
          </cell>
        </row>
        <row r="632">
          <cell r="B632">
            <v>44008</v>
          </cell>
          <cell r="C632">
            <v>24828.959999999999</v>
          </cell>
        </row>
        <row r="633">
          <cell r="B633">
            <v>44011</v>
          </cell>
          <cell r="C633">
            <v>24858.82</v>
          </cell>
        </row>
        <row r="634">
          <cell r="B634">
            <v>44012</v>
          </cell>
          <cell r="C634">
            <v>24479.16</v>
          </cell>
        </row>
        <row r="635">
          <cell r="B635">
            <v>44013</v>
          </cell>
          <cell r="C635">
            <v>24594.99</v>
          </cell>
        </row>
        <row r="636">
          <cell r="B636">
            <v>44014</v>
          </cell>
          <cell r="C636">
            <v>24374.400000000001</v>
          </cell>
        </row>
        <row r="637">
          <cell r="B637">
            <v>44015</v>
          </cell>
          <cell r="C637">
            <v>24336.12</v>
          </cell>
        </row>
        <row r="638">
          <cell r="B638">
            <v>44018</v>
          </cell>
          <cell r="C638">
            <v>24109.65</v>
          </cell>
        </row>
        <row r="639">
          <cell r="B639">
            <v>44019</v>
          </cell>
          <cell r="C639">
            <v>24098.080000000002</v>
          </cell>
        </row>
        <row r="640">
          <cell r="B640">
            <v>44020</v>
          </cell>
          <cell r="C640">
            <v>24278.07</v>
          </cell>
        </row>
        <row r="641">
          <cell r="B641">
            <v>44021</v>
          </cell>
          <cell r="C641">
            <v>24276.560000000001</v>
          </cell>
        </row>
        <row r="642">
          <cell r="B642">
            <v>44022</v>
          </cell>
          <cell r="C642">
            <v>24306.36</v>
          </cell>
        </row>
        <row r="643">
          <cell r="B643">
            <v>44025</v>
          </cell>
          <cell r="C643">
            <v>24200.6</v>
          </cell>
        </row>
        <row r="644">
          <cell r="B644">
            <v>44026</v>
          </cell>
          <cell r="C644">
            <v>24117.4</v>
          </cell>
        </row>
        <row r="645">
          <cell r="B645">
            <v>44027</v>
          </cell>
          <cell r="C645">
            <v>24132.3</v>
          </cell>
        </row>
        <row r="646">
          <cell r="B646">
            <v>44028</v>
          </cell>
          <cell r="C646">
            <v>24330.06</v>
          </cell>
        </row>
        <row r="647">
          <cell r="B647">
            <v>44029</v>
          </cell>
          <cell r="C647">
            <v>24287.66</v>
          </cell>
        </row>
        <row r="648">
          <cell r="B648">
            <v>44032</v>
          </cell>
          <cell r="C648">
            <v>24273.42</v>
          </cell>
        </row>
        <row r="649">
          <cell r="B649">
            <v>44033</v>
          </cell>
          <cell r="C649">
            <v>24174.45</v>
          </cell>
        </row>
        <row r="650">
          <cell r="B650">
            <v>44034</v>
          </cell>
          <cell r="C650">
            <v>24173.53</v>
          </cell>
        </row>
        <row r="651">
          <cell r="B651">
            <v>44035</v>
          </cell>
          <cell r="C651">
            <v>24512.27</v>
          </cell>
        </row>
        <row r="652">
          <cell r="B652">
            <v>44036</v>
          </cell>
          <cell r="C652">
            <v>24427.73</v>
          </cell>
        </row>
        <row r="653">
          <cell r="B653">
            <v>44039</v>
          </cell>
          <cell r="C653">
            <v>24783.61</v>
          </cell>
        </row>
        <row r="654">
          <cell r="B654">
            <v>44040</v>
          </cell>
          <cell r="C654">
            <v>24650.16</v>
          </cell>
        </row>
        <row r="655">
          <cell r="B655">
            <v>44041</v>
          </cell>
          <cell r="C655">
            <v>24693.73</v>
          </cell>
        </row>
        <row r="656">
          <cell r="B656">
            <v>44046</v>
          </cell>
          <cell r="C656">
            <v>24766.12</v>
          </cell>
        </row>
        <row r="657">
          <cell r="B657">
            <v>44047</v>
          </cell>
          <cell r="C657">
            <v>24841.94</v>
          </cell>
        </row>
        <row r="658">
          <cell r="B658">
            <v>44048</v>
          </cell>
          <cell r="C658">
            <v>24882.04</v>
          </cell>
        </row>
        <row r="659">
          <cell r="B659">
            <v>44049</v>
          </cell>
          <cell r="C659">
            <v>24930.34</v>
          </cell>
        </row>
        <row r="660">
          <cell r="B660">
            <v>44050</v>
          </cell>
          <cell r="C660">
            <v>25041.89</v>
          </cell>
        </row>
        <row r="661">
          <cell r="B661">
            <v>44053</v>
          </cell>
          <cell r="C661">
            <v>25027.61</v>
          </cell>
        </row>
        <row r="662">
          <cell r="B662">
            <v>44054</v>
          </cell>
          <cell r="C662">
            <v>24883.7</v>
          </cell>
        </row>
        <row r="663">
          <cell r="B663">
            <v>44055</v>
          </cell>
          <cell r="C663">
            <v>25141.48</v>
          </cell>
        </row>
        <row r="664">
          <cell r="B664">
            <v>44056</v>
          </cell>
          <cell r="C664">
            <v>25236.97</v>
          </cell>
        </row>
        <row r="665">
          <cell r="B665">
            <v>44057</v>
          </cell>
          <cell r="C665">
            <v>25199.84</v>
          </cell>
        </row>
        <row r="666">
          <cell r="B666">
            <v>44060</v>
          </cell>
          <cell r="C666">
            <v>25143.68</v>
          </cell>
        </row>
        <row r="667">
          <cell r="B667">
            <v>44061</v>
          </cell>
          <cell r="C667">
            <v>25136.49</v>
          </cell>
        </row>
        <row r="668">
          <cell r="B668">
            <v>44062</v>
          </cell>
          <cell r="C668">
            <v>25171.32</v>
          </cell>
        </row>
        <row r="669">
          <cell r="B669">
            <v>44063</v>
          </cell>
          <cell r="C669">
            <v>25204.6</v>
          </cell>
        </row>
        <row r="670">
          <cell r="B670">
            <v>44064</v>
          </cell>
          <cell r="C670">
            <v>25221.87</v>
          </cell>
        </row>
        <row r="671">
          <cell r="B671">
            <v>44067</v>
          </cell>
          <cell r="C671">
            <v>25229.119999999999</v>
          </cell>
        </row>
        <row r="672">
          <cell r="B672">
            <v>44068</v>
          </cell>
          <cell r="C672">
            <v>25291.78</v>
          </cell>
        </row>
        <row r="673">
          <cell r="B673">
            <v>44069</v>
          </cell>
          <cell r="C673">
            <v>25330.1</v>
          </cell>
        </row>
        <row r="674">
          <cell r="B674">
            <v>44070</v>
          </cell>
          <cell r="C674">
            <v>25304.25</v>
          </cell>
        </row>
        <row r="675">
          <cell r="B675">
            <v>44071</v>
          </cell>
          <cell r="C675">
            <v>25309.37</v>
          </cell>
        </row>
        <row r="676">
          <cell r="B676">
            <v>44074</v>
          </cell>
          <cell r="C676">
            <v>25327.13</v>
          </cell>
        </row>
        <row r="677">
          <cell r="B677">
            <v>44075</v>
          </cell>
          <cell r="C677">
            <v>25413.759999999998</v>
          </cell>
        </row>
        <row r="678">
          <cell r="B678">
            <v>44076</v>
          </cell>
          <cell r="C678">
            <v>25460</v>
          </cell>
        </row>
        <row r="679">
          <cell r="B679">
            <v>44077</v>
          </cell>
          <cell r="C679">
            <v>25511.02</v>
          </cell>
        </row>
        <row r="680">
          <cell r="B680">
            <v>44078</v>
          </cell>
          <cell r="C680">
            <v>25605.64</v>
          </cell>
        </row>
        <row r="681">
          <cell r="B681">
            <v>44081</v>
          </cell>
          <cell r="C681">
            <v>25582.23</v>
          </cell>
        </row>
        <row r="682">
          <cell r="B682">
            <v>44082</v>
          </cell>
          <cell r="C682">
            <v>25497.32</v>
          </cell>
        </row>
        <row r="683">
          <cell r="B683">
            <v>44083</v>
          </cell>
          <cell r="C683">
            <v>25424.91</v>
          </cell>
        </row>
        <row r="684">
          <cell r="B684">
            <v>44084</v>
          </cell>
          <cell r="C684">
            <v>25520.97</v>
          </cell>
        </row>
        <row r="685">
          <cell r="B685">
            <v>44085</v>
          </cell>
          <cell r="C685">
            <v>25591.95</v>
          </cell>
        </row>
        <row r="686">
          <cell r="B686">
            <v>44088</v>
          </cell>
          <cell r="C686">
            <v>25605.59</v>
          </cell>
        </row>
        <row r="687">
          <cell r="B687">
            <v>44089</v>
          </cell>
          <cell r="C687">
            <v>25597.96</v>
          </cell>
        </row>
        <row r="688">
          <cell r="B688">
            <v>44090</v>
          </cell>
          <cell r="C688">
            <v>25558.81</v>
          </cell>
        </row>
        <row r="689">
          <cell r="B689">
            <v>44091</v>
          </cell>
          <cell r="C689">
            <v>25533.35</v>
          </cell>
        </row>
        <row r="690">
          <cell r="B690">
            <v>44092</v>
          </cell>
          <cell r="C690">
            <v>25572.57</v>
          </cell>
        </row>
        <row r="691">
          <cell r="B691">
            <v>44095</v>
          </cell>
          <cell r="C691">
            <v>25574.35</v>
          </cell>
        </row>
        <row r="692">
          <cell r="B692">
            <v>44096</v>
          </cell>
          <cell r="C692">
            <v>25654.9</v>
          </cell>
        </row>
        <row r="693">
          <cell r="B693">
            <v>44097</v>
          </cell>
          <cell r="C693">
            <v>25783.02</v>
          </cell>
        </row>
        <row r="694">
          <cell r="B694">
            <v>44098</v>
          </cell>
          <cell r="C694">
            <v>25987.14</v>
          </cell>
        </row>
        <row r="695">
          <cell r="B695">
            <v>44099</v>
          </cell>
          <cell r="C695">
            <v>26319.47</v>
          </cell>
        </row>
        <row r="696">
          <cell r="B696">
            <v>44102</v>
          </cell>
          <cell r="C696">
            <v>26507.84</v>
          </cell>
        </row>
        <row r="697">
          <cell r="B697">
            <v>44103</v>
          </cell>
          <cell r="C697">
            <v>26611.96</v>
          </cell>
        </row>
        <row r="698">
          <cell r="B698">
            <v>44104</v>
          </cell>
          <cell r="C698">
            <v>26837.42</v>
          </cell>
        </row>
        <row r="699">
          <cell r="B699">
            <v>44106</v>
          </cell>
          <cell r="C699">
            <v>26985.77</v>
          </cell>
        </row>
        <row r="700">
          <cell r="B700">
            <v>44109</v>
          </cell>
          <cell r="C700">
            <v>27554.560000000001</v>
          </cell>
        </row>
        <row r="701">
          <cell r="B701">
            <v>44110</v>
          </cell>
          <cell r="C701">
            <v>28909.37</v>
          </cell>
        </row>
        <row r="702">
          <cell r="B702">
            <v>44111</v>
          </cell>
          <cell r="C702">
            <v>28634.35</v>
          </cell>
        </row>
        <row r="703">
          <cell r="B703">
            <v>44112</v>
          </cell>
          <cell r="C703">
            <v>28546.22</v>
          </cell>
        </row>
        <row r="704">
          <cell r="B704">
            <v>44113</v>
          </cell>
          <cell r="C704">
            <v>28415.31</v>
          </cell>
        </row>
        <row r="705">
          <cell r="B705">
            <v>44116</v>
          </cell>
          <cell r="C705">
            <v>28337.49</v>
          </cell>
        </row>
        <row r="706">
          <cell r="B706">
            <v>44117</v>
          </cell>
          <cell r="C706">
            <v>28344.04</v>
          </cell>
        </row>
        <row r="707">
          <cell r="B707">
            <v>44118</v>
          </cell>
          <cell r="C707">
            <v>28344.33</v>
          </cell>
        </row>
        <row r="708">
          <cell r="B708">
            <v>44119</v>
          </cell>
          <cell r="C708">
            <v>28344.04</v>
          </cell>
        </row>
        <row r="709">
          <cell r="B709">
            <v>44120</v>
          </cell>
          <cell r="C709">
            <v>28659.45</v>
          </cell>
        </row>
        <row r="710">
          <cell r="B710">
            <v>44123</v>
          </cell>
          <cell r="C710">
            <v>28659.07</v>
          </cell>
        </row>
        <row r="711">
          <cell r="B711">
            <v>44124</v>
          </cell>
          <cell r="C711">
            <v>28665.82</v>
          </cell>
        </row>
        <row r="712">
          <cell r="B712">
            <v>44125</v>
          </cell>
          <cell r="C712">
            <v>28449.49</v>
          </cell>
        </row>
        <row r="713">
          <cell r="B713">
            <v>44126</v>
          </cell>
          <cell r="C713">
            <v>28563.87</v>
          </cell>
        </row>
        <row r="714">
          <cell r="B714">
            <v>44127</v>
          </cell>
          <cell r="C714">
            <v>28697.06</v>
          </cell>
        </row>
        <row r="715">
          <cell r="B715">
            <v>44130</v>
          </cell>
          <cell r="C715">
            <v>28777.96</v>
          </cell>
        </row>
        <row r="716">
          <cell r="B716">
            <v>44131</v>
          </cell>
          <cell r="C716">
            <v>28980.29</v>
          </cell>
        </row>
        <row r="717">
          <cell r="B717">
            <v>44132</v>
          </cell>
          <cell r="C717">
            <v>29437.599999999999</v>
          </cell>
        </row>
        <row r="718">
          <cell r="B718">
            <v>44134</v>
          </cell>
          <cell r="C718">
            <v>30530.69</v>
          </cell>
        </row>
        <row r="719">
          <cell r="B719">
            <v>44137</v>
          </cell>
          <cell r="C719">
            <v>30479.39</v>
          </cell>
        </row>
        <row r="720">
          <cell r="B720">
            <v>44138</v>
          </cell>
          <cell r="C720">
            <v>30733.47</v>
          </cell>
        </row>
        <row r="721">
          <cell r="B721">
            <v>44139</v>
          </cell>
          <cell r="C721">
            <v>30741.88</v>
          </cell>
        </row>
        <row r="722">
          <cell r="B722">
            <v>44140</v>
          </cell>
          <cell r="C722">
            <v>30738.92</v>
          </cell>
        </row>
        <row r="723">
          <cell r="B723">
            <v>44141</v>
          </cell>
          <cell r="C723">
            <v>31016.17</v>
          </cell>
        </row>
        <row r="724">
          <cell r="B724">
            <v>44144</v>
          </cell>
          <cell r="C724">
            <v>32243.05</v>
          </cell>
        </row>
        <row r="725">
          <cell r="B725">
            <v>44145</v>
          </cell>
          <cell r="C725">
            <v>32647.1</v>
          </cell>
        </row>
        <row r="726">
          <cell r="B726">
            <v>44146</v>
          </cell>
          <cell r="C726">
            <v>33268.36</v>
          </cell>
        </row>
        <row r="727">
          <cell r="B727">
            <v>44147</v>
          </cell>
          <cell r="C727">
            <v>35342.46</v>
          </cell>
        </row>
        <row r="728">
          <cell r="B728">
            <v>44148</v>
          </cell>
          <cell r="C728">
            <v>35037.46</v>
          </cell>
        </row>
        <row r="729">
          <cell r="B729">
            <v>44151</v>
          </cell>
          <cell r="C729">
            <v>34795.82</v>
          </cell>
        </row>
        <row r="730">
          <cell r="B730">
            <v>44152</v>
          </cell>
          <cell r="C730">
            <v>34242.83</v>
          </cell>
        </row>
        <row r="731">
          <cell r="B731">
            <v>44153</v>
          </cell>
          <cell r="C731">
            <v>34818.01</v>
          </cell>
        </row>
        <row r="732">
          <cell r="B732">
            <v>44154</v>
          </cell>
          <cell r="C732">
            <v>34643.65</v>
          </cell>
        </row>
        <row r="733">
          <cell r="B733">
            <v>44155</v>
          </cell>
          <cell r="C733">
            <v>34136.82</v>
          </cell>
        </row>
        <row r="734">
          <cell r="B734">
            <v>44158</v>
          </cell>
          <cell r="C734">
            <v>34121.78</v>
          </cell>
        </row>
        <row r="735">
          <cell r="B735">
            <v>44159</v>
          </cell>
          <cell r="C735">
            <v>34340.559999999998</v>
          </cell>
        </row>
        <row r="736">
          <cell r="B736">
            <v>44160</v>
          </cell>
          <cell r="C736">
            <v>34769</v>
          </cell>
        </row>
        <row r="737">
          <cell r="B737">
            <v>44161</v>
          </cell>
          <cell r="C737">
            <v>34803</v>
          </cell>
        </row>
        <row r="738">
          <cell r="B738">
            <v>44162</v>
          </cell>
          <cell r="C738">
            <v>34885.51</v>
          </cell>
        </row>
        <row r="739">
          <cell r="B739">
            <v>44165</v>
          </cell>
          <cell r="C739">
            <v>35042.14</v>
          </cell>
        </row>
        <row r="740">
          <cell r="B740">
            <v>44166</v>
          </cell>
          <cell r="C740">
            <v>35147.620000000003</v>
          </cell>
        </row>
        <row r="741">
          <cell r="B741">
            <v>44167</v>
          </cell>
          <cell r="C741">
            <v>35056.82</v>
          </cell>
        </row>
        <row r="742">
          <cell r="B742">
            <v>44168</v>
          </cell>
          <cell r="C742">
            <v>34968.94</v>
          </cell>
        </row>
        <row r="743">
          <cell r="B743">
            <v>44169</v>
          </cell>
          <cell r="C743">
            <v>35137.99</v>
          </cell>
        </row>
        <row r="744">
          <cell r="B744">
            <v>44172</v>
          </cell>
          <cell r="C744">
            <v>35064.36</v>
          </cell>
        </row>
        <row r="745">
          <cell r="B745">
            <v>44173</v>
          </cell>
          <cell r="C745">
            <v>35033.74</v>
          </cell>
        </row>
        <row r="746">
          <cell r="B746">
            <v>44174</v>
          </cell>
          <cell r="C746">
            <v>35021.26</v>
          </cell>
        </row>
        <row r="747">
          <cell r="B747">
            <v>44175</v>
          </cell>
          <cell r="C747">
            <v>34577.26</v>
          </cell>
        </row>
        <row r="748">
          <cell r="B748">
            <v>44176</v>
          </cell>
          <cell r="C748">
            <v>34250.74</v>
          </cell>
        </row>
        <row r="749">
          <cell r="B749">
            <v>44179</v>
          </cell>
          <cell r="C749">
            <v>34843.440000000002</v>
          </cell>
        </row>
        <row r="750">
          <cell r="B750">
            <v>44180</v>
          </cell>
          <cell r="C750">
            <v>35225.22</v>
          </cell>
        </row>
        <row r="751">
          <cell r="B751">
            <v>44181</v>
          </cell>
          <cell r="C751">
            <v>35493.15</v>
          </cell>
        </row>
        <row r="752">
          <cell r="B752">
            <v>44182</v>
          </cell>
          <cell r="C752">
            <v>36239.620000000003</v>
          </cell>
        </row>
        <row r="753">
          <cell r="B753">
            <v>44183</v>
          </cell>
          <cell r="C753">
            <v>36804.75</v>
          </cell>
        </row>
        <row r="754">
          <cell r="B754">
            <v>44186</v>
          </cell>
          <cell r="C754">
            <v>37443.4</v>
          </cell>
        </row>
        <row r="755">
          <cell r="B755">
            <v>44187</v>
          </cell>
          <cell r="C755">
            <v>37893.61</v>
          </cell>
        </row>
        <row r="756">
          <cell r="B756">
            <v>44188</v>
          </cell>
          <cell r="C756">
            <v>38803.74</v>
          </cell>
        </row>
        <row r="757">
          <cell r="B757">
            <v>44189</v>
          </cell>
          <cell r="C757">
            <v>38800.01</v>
          </cell>
        </row>
        <row r="758">
          <cell r="B758">
            <v>44194</v>
          </cell>
          <cell r="C758">
            <v>39110.17</v>
          </cell>
        </row>
        <row r="759">
          <cell r="B759">
            <v>44195</v>
          </cell>
          <cell r="C759">
            <v>39512.31</v>
          </cell>
        </row>
        <row r="760">
          <cell r="B760">
            <v>44196</v>
          </cell>
          <cell r="C760">
            <v>40270.720000000001</v>
          </cell>
        </row>
        <row r="761">
          <cell r="B761">
            <v>44200</v>
          </cell>
          <cell r="C761">
            <v>41147.39</v>
          </cell>
        </row>
        <row r="762">
          <cell r="B762">
            <v>44201</v>
          </cell>
          <cell r="C762">
            <v>40396.14</v>
          </cell>
        </row>
        <row r="763">
          <cell r="B763">
            <v>44202</v>
          </cell>
          <cell r="C763">
            <v>40465.15</v>
          </cell>
        </row>
        <row r="764">
          <cell r="B764">
            <v>44203</v>
          </cell>
          <cell r="C764">
            <v>40590.85</v>
          </cell>
        </row>
        <row r="765">
          <cell r="B765">
            <v>44204</v>
          </cell>
          <cell r="C765">
            <v>40120.22</v>
          </cell>
        </row>
        <row r="766">
          <cell r="B766">
            <v>44207</v>
          </cell>
          <cell r="C766">
            <v>40150.78</v>
          </cell>
        </row>
        <row r="767">
          <cell r="B767">
            <v>44208</v>
          </cell>
          <cell r="C767">
            <v>40295.949999999997</v>
          </cell>
        </row>
        <row r="768">
          <cell r="B768">
            <v>44209</v>
          </cell>
          <cell r="C768">
            <v>40341.050000000003</v>
          </cell>
        </row>
        <row r="769">
          <cell r="B769">
            <v>44210</v>
          </cell>
          <cell r="C769">
            <v>40963.14</v>
          </cell>
        </row>
        <row r="770">
          <cell r="B770">
            <v>44211</v>
          </cell>
          <cell r="C770">
            <v>41176.14</v>
          </cell>
        </row>
        <row r="771">
          <cell r="B771">
            <v>44214</v>
          </cell>
          <cell r="C771">
            <v>41082.379999999997</v>
          </cell>
        </row>
        <row r="772">
          <cell r="B772">
            <v>44215</v>
          </cell>
          <cell r="C772">
            <v>41051.629999999997</v>
          </cell>
        </row>
        <row r="773">
          <cell r="B773">
            <v>44216</v>
          </cell>
          <cell r="C773">
            <v>41147.72</v>
          </cell>
        </row>
        <row r="774">
          <cell r="B774">
            <v>44217</v>
          </cell>
          <cell r="C774">
            <v>41099.15</v>
          </cell>
        </row>
        <row r="775">
          <cell r="B775">
            <v>44218</v>
          </cell>
          <cell r="C775">
            <v>41001.99</v>
          </cell>
        </row>
        <row r="776">
          <cell r="B776">
            <v>44221</v>
          </cell>
          <cell r="C776">
            <v>41088.959999999999</v>
          </cell>
        </row>
        <row r="777">
          <cell r="B777">
            <v>44222</v>
          </cell>
          <cell r="C777">
            <v>41584.94</v>
          </cell>
        </row>
        <row r="778">
          <cell r="B778">
            <v>44223</v>
          </cell>
          <cell r="C778">
            <v>41930.730000000003</v>
          </cell>
        </row>
        <row r="779">
          <cell r="B779">
            <v>44224</v>
          </cell>
          <cell r="C779">
            <v>42169.41</v>
          </cell>
        </row>
        <row r="780">
          <cell r="B780">
            <v>44225</v>
          </cell>
          <cell r="C780">
            <v>42412.66</v>
          </cell>
        </row>
        <row r="781">
          <cell r="B781">
            <v>44228</v>
          </cell>
          <cell r="C781">
            <v>42357.9</v>
          </cell>
        </row>
        <row r="782">
          <cell r="B782">
            <v>44229</v>
          </cell>
          <cell r="C782">
            <v>42043.79</v>
          </cell>
        </row>
        <row r="783">
          <cell r="B783">
            <v>44230</v>
          </cell>
          <cell r="C783">
            <v>42000.01</v>
          </cell>
        </row>
        <row r="784">
          <cell r="B784">
            <v>44231</v>
          </cell>
          <cell r="C784">
            <v>41785.800000000003</v>
          </cell>
        </row>
        <row r="785">
          <cell r="B785">
            <v>44232</v>
          </cell>
          <cell r="C785">
            <v>41709.089999999997</v>
          </cell>
        </row>
        <row r="786">
          <cell r="B786">
            <v>44235</v>
          </cell>
          <cell r="C786">
            <v>41564.31</v>
          </cell>
        </row>
        <row r="787">
          <cell r="B787">
            <v>44236</v>
          </cell>
          <cell r="C787">
            <v>41510.160000000003</v>
          </cell>
        </row>
        <row r="788">
          <cell r="B788">
            <v>44237</v>
          </cell>
          <cell r="C788">
            <v>40696.01</v>
          </cell>
        </row>
        <row r="789">
          <cell r="B789">
            <v>44238</v>
          </cell>
          <cell r="C789">
            <v>41014.300000000003</v>
          </cell>
        </row>
        <row r="790">
          <cell r="B790">
            <v>44239</v>
          </cell>
          <cell r="C790">
            <v>40439.85</v>
          </cell>
        </row>
        <row r="791">
          <cell r="B791">
            <v>44242</v>
          </cell>
          <cell r="C791">
            <v>40573.31</v>
          </cell>
        </row>
        <row r="792">
          <cell r="B792">
            <v>44243</v>
          </cell>
          <cell r="C792">
            <v>40494.35</v>
          </cell>
        </row>
        <row r="793">
          <cell r="B793">
            <v>44244</v>
          </cell>
          <cell r="C793">
            <v>40465.32</v>
          </cell>
        </row>
        <row r="794">
          <cell r="B794">
            <v>44245</v>
          </cell>
          <cell r="C794">
            <v>40212.19</v>
          </cell>
        </row>
        <row r="795">
          <cell r="B795">
            <v>44246</v>
          </cell>
          <cell r="C795">
            <v>40186.699999999997</v>
          </cell>
        </row>
        <row r="796">
          <cell r="B796">
            <v>44249</v>
          </cell>
          <cell r="C796">
            <v>40154.089999999997</v>
          </cell>
        </row>
        <row r="797">
          <cell r="B797">
            <v>44250</v>
          </cell>
          <cell r="C797">
            <v>40164.86</v>
          </cell>
        </row>
        <row r="798">
          <cell r="B798">
            <v>44251</v>
          </cell>
          <cell r="C798">
            <v>40221.300000000003</v>
          </cell>
        </row>
        <row r="799">
          <cell r="B799">
            <v>44252</v>
          </cell>
          <cell r="C799">
            <v>40095.49</v>
          </cell>
        </row>
        <row r="800">
          <cell r="B800">
            <v>44253</v>
          </cell>
          <cell r="C800">
            <v>39799.89</v>
          </cell>
        </row>
        <row r="801">
          <cell r="B801">
            <v>44256</v>
          </cell>
          <cell r="C801">
            <v>39931.629999999997</v>
          </cell>
        </row>
        <row r="802">
          <cell r="B802">
            <v>44257</v>
          </cell>
          <cell r="C802">
            <v>39697.620000000003</v>
          </cell>
        </row>
        <row r="803">
          <cell r="B803">
            <v>44258</v>
          </cell>
          <cell r="C803">
            <v>39522.06</v>
          </cell>
        </row>
        <row r="804">
          <cell r="B804">
            <v>44259</v>
          </cell>
          <cell r="C804">
            <v>39364.67</v>
          </cell>
        </row>
        <row r="805">
          <cell r="B805">
            <v>44260</v>
          </cell>
          <cell r="C805">
            <v>39331.61</v>
          </cell>
        </row>
        <row r="806">
          <cell r="B806">
            <v>44263</v>
          </cell>
          <cell r="C806">
            <v>39396.57</v>
          </cell>
        </row>
        <row r="807">
          <cell r="B807">
            <v>44264</v>
          </cell>
          <cell r="C807">
            <v>38686.85</v>
          </cell>
        </row>
        <row r="808">
          <cell r="B808">
            <v>44265</v>
          </cell>
          <cell r="C808">
            <v>38931.25</v>
          </cell>
        </row>
        <row r="809">
          <cell r="B809">
            <v>44266</v>
          </cell>
          <cell r="C809">
            <v>38707.870000000003</v>
          </cell>
        </row>
        <row r="810">
          <cell r="B810">
            <v>44267</v>
          </cell>
          <cell r="C810">
            <v>38648.480000000003</v>
          </cell>
        </row>
        <row r="811">
          <cell r="B811">
            <v>44270</v>
          </cell>
          <cell r="C811">
            <v>38561.839999999997</v>
          </cell>
        </row>
        <row r="812">
          <cell r="B812">
            <v>44271</v>
          </cell>
          <cell r="C812">
            <v>38720.81</v>
          </cell>
        </row>
        <row r="813">
          <cell r="B813">
            <v>44272</v>
          </cell>
          <cell r="C813">
            <v>38706.129999999997</v>
          </cell>
        </row>
        <row r="814">
          <cell r="B814">
            <v>44273</v>
          </cell>
          <cell r="C814">
            <v>38914.839999999997</v>
          </cell>
        </row>
        <row r="815">
          <cell r="B815">
            <v>44274</v>
          </cell>
          <cell r="C815">
            <v>38382.39</v>
          </cell>
        </row>
        <row r="816">
          <cell r="B816">
            <v>44277</v>
          </cell>
          <cell r="C816">
            <v>38722.870000000003</v>
          </cell>
        </row>
        <row r="817">
          <cell r="B817">
            <v>44278</v>
          </cell>
          <cell r="C817">
            <v>38704.97</v>
          </cell>
        </row>
        <row r="818">
          <cell r="B818">
            <v>44279</v>
          </cell>
          <cell r="C818">
            <v>39085.78</v>
          </cell>
        </row>
        <row r="819">
          <cell r="B819">
            <v>44280</v>
          </cell>
          <cell r="C819">
            <v>39293.14</v>
          </cell>
        </row>
        <row r="820">
          <cell r="B820">
            <v>44281</v>
          </cell>
          <cell r="C820">
            <v>39216.699999999997</v>
          </cell>
        </row>
        <row r="821">
          <cell r="B821">
            <v>44284</v>
          </cell>
          <cell r="C821">
            <v>39493.370000000003</v>
          </cell>
        </row>
        <row r="822">
          <cell r="B822">
            <v>44285</v>
          </cell>
          <cell r="C822">
            <v>39267.11</v>
          </cell>
        </row>
        <row r="823">
          <cell r="B823">
            <v>44286</v>
          </cell>
          <cell r="C823">
            <v>39045.129999999997</v>
          </cell>
        </row>
        <row r="824">
          <cell r="B824">
            <v>44287</v>
          </cell>
          <cell r="C824">
            <v>38930.68</v>
          </cell>
        </row>
        <row r="825">
          <cell r="B825">
            <v>44292</v>
          </cell>
          <cell r="C825">
            <v>38766.61</v>
          </cell>
        </row>
        <row r="826">
          <cell r="B826">
            <v>44293</v>
          </cell>
          <cell r="C826">
            <v>38774.03</v>
          </cell>
        </row>
        <row r="827">
          <cell r="B827">
            <v>44294</v>
          </cell>
          <cell r="C827">
            <v>38876.25</v>
          </cell>
        </row>
        <row r="828">
          <cell r="B828">
            <v>44295</v>
          </cell>
          <cell r="C828">
            <v>38866.39</v>
          </cell>
        </row>
        <row r="829">
          <cell r="B829">
            <v>44298</v>
          </cell>
          <cell r="C829">
            <v>38712.550000000003</v>
          </cell>
        </row>
        <row r="830">
          <cell r="B830">
            <v>44299</v>
          </cell>
          <cell r="C830">
            <v>38601.83</v>
          </cell>
        </row>
        <row r="831">
          <cell r="B831">
            <v>44300</v>
          </cell>
          <cell r="C831">
            <v>38636.15</v>
          </cell>
        </row>
        <row r="832">
          <cell r="B832">
            <v>44301</v>
          </cell>
          <cell r="C832">
            <v>38571.89</v>
          </cell>
        </row>
        <row r="833">
          <cell r="B833">
            <v>44302</v>
          </cell>
          <cell r="C833">
            <v>38808.01</v>
          </cell>
        </row>
        <row r="834">
          <cell r="B834">
            <v>44305</v>
          </cell>
          <cell r="C834">
            <v>38854.730000000003</v>
          </cell>
        </row>
        <row r="835">
          <cell r="B835">
            <v>44306</v>
          </cell>
          <cell r="C835">
            <v>39015.58</v>
          </cell>
        </row>
        <row r="836">
          <cell r="B836">
            <v>44307</v>
          </cell>
          <cell r="C836">
            <v>39128.339999999997</v>
          </cell>
        </row>
        <row r="837">
          <cell r="B837">
            <v>44308</v>
          </cell>
          <cell r="C837">
            <v>39131.800000000003</v>
          </cell>
        </row>
        <row r="838">
          <cell r="B838">
            <v>44309</v>
          </cell>
          <cell r="C838">
            <v>39301.82</v>
          </cell>
        </row>
        <row r="839">
          <cell r="B839">
            <v>44312</v>
          </cell>
          <cell r="C839">
            <v>39319.75</v>
          </cell>
        </row>
        <row r="840">
          <cell r="B840">
            <v>44313</v>
          </cell>
          <cell r="C840">
            <v>39305.480000000003</v>
          </cell>
        </row>
        <row r="841">
          <cell r="B841">
            <v>44314</v>
          </cell>
          <cell r="C841">
            <v>39303.089999999997</v>
          </cell>
        </row>
        <row r="842">
          <cell r="B842">
            <v>44315</v>
          </cell>
          <cell r="C842">
            <v>39461.199999999997</v>
          </cell>
        </row>
        <row r="843">
          <cell r="B843">
            <v>44316</v>
          </cell>
          <cell r="C843">
            <v>39840.28</v>
          </cell>
        </row>
        <row r="844">
          <cell r="B844">
            <v>44320</v>
          </cell>
          <cell r="C844">
            <v>39801.78</v>
          </cell>
        </row>
        <row r="845">
          <cell r="B845">
            <v>44321</v>
          </cell>
          <cell r="C845">
            <v>39456.639999999999</v>
          </cell>
        </row>
        <row r="846">
          <cell r="B846">
            <v>44322</v>
          </cell>
          <cell r="C846">
            <v>39114.730000000003</v>
          </cell>
        </row>
        <row r="847">
          <cell r="B847">
            <v>44323</v>
          </cell>
          <cell r="C847">
            <v>39198.75</v>
          </cell>
        </row>
        <row r="848">
          <cell r="B848">
            <v>44326</v>
          </cell>
          <cell r="C848">
            <v>39312.74</v>
          </cell>
        </row>
        <row r="849">
          <cell r="B849">
            <v>44327</v>
          </cell>
          <cell r="C849">
            <v>39382.959999999999</v>
          </cell>
        </row>
        <row r="850">
          <cell r="B850">
            <v>44330</v>
          </cell>
          <cell r="C850">
            <v>39494.699999999997</v>
          </cell>
        </row>
        <row r="851">
          <cell r="B851">
            <v>44333</v>
          </cell>
          <cell r="C851">
            <v>39307.19</v>
          </cell>
        </row>
        <row r="852">
          <cell r="B852">
            <v>44334</v>
          </cell>
          <cell r="C852">
            <v>39023.279999999999</v>
          </cell>
        </row>
        <row r="853">
          <cell r="B853">
            <v>44335</v>
          </cell>
          <cell r="C853">
            <v>38446.089999999997</v>
          </cell>
        </row>
        <row r="854">
          <cell r="B854">
            <v>44336</v>
          </cell>
          <cell r="C854">
            <v>38328.129999999997</v>
          </cell>
        </row>
        <row r="855">
          <cell r="B855">
            <v>44337</v>
          </cell>
          <cell r="C855">
            <v>38324.07</v>
          </cell>
        </row>
        <row r="856">
          <cell r="B856">
            <v>44340</v>
          </cell>
          <cell r="C856">
            <v>38341.660000000003</v>
          </cell>
        </row>
        <row r="857">
          <cell r="B857">
            <v>44341</v>
          </cell>
          <cell r="C857">
            <v>38256.76</v>
          </cell>
        </row>
        <row r="858">
          <cell r="B858">
            <v>44342</v>
          </cell>
          <cell r="C858">
            <v>38233.68</v>
          </cell>
        </row>
        <row r="859">
          <cell r="B859">
            <v>44343</v>
          </cell>
          <cell r="C859">
            <v>38056.21</v>
          </cell>
        </row>
        <row r="860">
          <cell r="B860">
            <v>44344</v>
          </cell>
          <cell r="C860">
            <v>38256.99</v>
          </cell>
        </row>
        <row r="861">
          <cell r="B861">
            <v>44347</v>
          </cell>
          <cell r="C861">
            <v>38437.879999999997</v>
          </cell>
        </row>
        <row r="862">
          <cell r="B862">
            <v>44348</v>
          </cell>
          <cell r="C862">
            <v>38414.370000000003</v>
          </cell>
        </row>
        <row r="863">
          <cell r="B863">
            <v>44349</v>
          </cell>
          <cell r="C863">
            <v>38482.519999999997</v>
          </cell>
        </row>
        <row r="864">
          <cell r="B864">
            <v>44350</v>
          </cell>
          <cell r="C864">
            <v>38551.06</v>
          </cell>
        </row>
        <row r="865">
          <cell r="B865">
            <v>44351</v>
          </cell>
          <cell r="C865">
            <v>38726.1</v>
          </cell>
        </row>
        <row r="866">
          <cell r="B866">
            <v>44354</v>
          </cell>
          <cell r="C866">
            <v>38688.980000000003</v>
          </cell>
        </row>
        <row r="867">
          <cell r="B867">
            <v>44355</v>
          </cell>
          <cell r="C867">
            <v>38881.699999999997</v>
          </cell>
        </row>
        <row r="868">
          <cell r="B868">
            <v>44356</v>
          </cell>
          <cell r="C868">
            <v>39170.949999999997</v>
          </cell>
        </row>
        <row r="869">
          <cell r="B869">
            <v>44357</v>
          </cell>
          <cell r="C869">
            <v>39210.1</v>
          </cell>
        </row>
        <row r="870">
          <cell r="B870">
            <v>44358</v>
          </cell>
          <cell r="C870">
            <v>39157.29</v>
          </cell>
        </row>
        <row r="871">
          <cell r="B871">
            <v>44362</v>
          </cell>
          <cell r="C871">
            <v>38507.33</v>
          </cell>
        </row>
        <row r="872">
          <cell r="B872">
            <v>44363</v>
          </cell>
          <cell r="C872">
            <v>38564.699999999997</v>
          </cell>
        </row>
        <row r="873">
          <cell r="B873">
            <v>44364</v>
          </cell>
          <cell r="C873">
            <v>38615.11</v>
          </cell>
        </row>
        <row r="874">
          <cell r="B874">
            <v>44365</v>
          </cell>
          <cell r="C874">
            <v>38648.910000000003</v>
          </cell>
        </row>
        <row r="875">
          <cell r="B875">
            <v>44368</v>
          </cell>
          <cell r="C875">
            <v>38678.480000000003</v>
          </cell>
        </row>
        <row r="876">
          <cell r="B876">
            <v>44369</v>
          </cell>
          <cell r="C876">
            <v>37847.07</v>
          </cell>
        </row>
        <row r="877">
          <cell r="B877">
            <v>44370</v>
          </cell>
          <cell r="C877">
            <v>37804.46</v>
          </cell>
        </row>
        <row r="878">
          <cell r="B878">
            <v>44371</v>
          </cell>
          <cell r="C878">
            <v>37954.35</v>
          </cell>
        </row>
        <row r="879">
          <cell r="B879">
            <v>44372</v>
          </cell>
          <cell r="C879">
            <v>37658.26</v>
          </cell>
        </row>
        <row r="880">
          <cell r="B880">
            <v>44375</v>
          </cell>
          <cell r="C880">
            <v>37659.51</v>
          </cell>
        </row>
        <row r="881">
          <cell r="B881">
            <v>44376</v>
          </cell>
          <cell r="C881">
            <v>37640.75</v>
          </cell>
        </row>
        <row r="882">
          <cell r="B882">
            <v>44377</v>
          </cell>
          <cell r="C882">
            <v>37907.279999999999</v>
          </cell>
        </row>
        <row r="883">
          <cell r="B883">
            <v>44378</v>
          </cell>
          <cell r="C883">
            <v>37898.589999999997</v>
          </cell>
        </row>
        <row r="884">
          <cell r="B884">
            <v>44379</v>
          </cell>
          <cell r="C884">
            <v>38212.01</v>
          </cell>
        </row>
        <row r="885">
          <cell r="B885">
            <v>44382</v>
          </cell>
          <cell r="C885">
            <v>38222.01</v>
          </cell>
        </row>
        <row r="886">
          <cell r="B886">
            <v>44383</v>
          </cell>
          <cell r="C886">
            <v>38418.04</v>
          </cell>
        </row>
        <row r="887">
          <cell r="B887">
            <v>44384</v>
          </cell>
          <cell r="C887">
            <v>38485.39</v>
          </cell>
        </row>
        <row r="888">
          <cell r="B888">
            <v>44385</v>
          </cell>
          <cell r="C888">
            <v>38470.870000000003</v>
          </cell>
        </row>
        <row r="889">
          <cell r="B889">
            <v>44386</v>
          </cell>
          <cell r="C889">
            <v>37994.19</v>
          </cell>
        </row>
        <row r="890">
          <cell r="B890">
            <v>44389</v>
          </cell>
          <cell r="C890">
            <v>37857.89</v>
          </cell>
        </row>
        <row r="891">
          <cell r="B891">
            <v>44390</v>
          </cell>
          <cell r="C891">
            <v>37857.24</v>
          </cell>
        </row>
        <row r="892">
          <cell r="B892">
            <v>44391</v>
          </cell>
          <cell r="C892">
            <v>37872.550000000003</v>
          </cell>
        </row>
        <row r="893">
          <cell r="B893">
            <v>44392</v>
          </cell>
          <cell r="C893">
            <v>37866.9</v>
          </cell>
        </row>
        <row r="894">
          <cell r="B894">
            <v>44393</v>
          </cell>
          <cell r="C894">
            <v>37947.18</v>
          </cell>
        </row>
        <row r="895">
          <cell r="B895">
            <v>44396</v>
          </cell>
          <cell r="C895">
            <v>37952.65</v>
          </cell>
        </row>
        <row r="896">
          <cell r="B896">
            <v>44399</v>
          </cell>
          <cell r="C896">
            <v>38585.519999999997</v>
          </cell>
        </row>
        <row r="897">
          <cell r="B897">
            <v>44400</v>
          </cell>
          <cell r="C897">
            <v>38667.9</v>
          </cell>
        </row>
        <row r="898">
          <cell r="B898">
            <v>44403</v>
          </cell>
          <cell r="C898">
            <v>38849.08</v>
          </cell>
        </row>
        <row r="899">
          <cell r="B899">
            <v>44404</v>
          </cell>
          <cell r="C899">
            <v>38802.15</v>
          </cell>
        </row>
        <row r="900">
          <cell r="B900">
            <v>44405</v>
          </cell>
          <cell r="C900">
            <v>38791.03</v>
          </cell>
        </row>
        <row r="901">
          <cell r="B901">
            <v>44406</v>
          </cell>
          <cell r="C901">
            <v>38484.82</v>
          </cell>
        </row>
        <row r="902">
          <cell r="B902">
            <v>44407</v>
          </cell>
          <cell r="C902">
            <v>38547.08</v>
          </cell>
        </row>
        <row r="903">
          <cell r="B903">
            <v>44410</v>
          </cell>
          <cell r="C903">
            <v>38604.720000000001</v>
          </cell>
        </row>
        <row r="904">
          <cell r="B904">
            <v>44411</v>
          </cell>
          <cell r="C904">
            <v>38917.99</v>
          </cell>
        </row>
        <row r="905">
          <cell r="B905">
            <v>44412</v>
          </cell>
          <cell r="C905">
            <v>38927.83</v>
          </cell>
        </row>
        <row r="906">
          <cell r="B906">
            <v>44413</v>
          </cell>
          <cell r="C906">
            <v>38801.51</v>
          </cell>
        </row>
        <row r="907">
          <cell r="B907">
            <v>44414</v>
          </cell>
          <cell r="C907">
            <v>38811.11</v>
          </cell>
        </row>
        <row r="908">
          <cell r="B908">
            <v>44417</v>
          </cell>
          <cell r="C908">
            <v>38567.26</v>
          </cell>
        </row>
        <row r="909">
          <cell r="B909">
            <v>44418</v>
          </cell>
          <cell r="C909">
            <v>39176.620000000003</v>
          </cell>
        </row>
        <row r="910">
          <cell r="B910">
            <v>44419</v>
          </cell>
          <cell r="C910">
            <v>39448.46</v>
          </cell>
        </row>
        <row r="911">
          <cell r="B911">
            <v>44420</v>
          </cell>
          <cell r="C911">
            <v>39490.06</v>
          </cell>
        </row>
        <row r="912">
          <cell r="B912">
            <v>44421</v>
          </cell>
          <cell r="C912">
            <v>39533.97</v>
          </cell>
        </row>
        <row r="913">
          <cell r="B913">
            <v>44424</v>
          </cell>
          <cell r="C913">
            <v>39508.410000000003</v>
          </cell>
        </row>
        <row r="914">
          <cell r="B914">
            <v>44425</v>
          </cell>
          <cell r="C914">
            <v>39550.36</v>
          </cell>
        </row>
        <row r="915">
          <cell r="B915">
            <v>44426</v>
          </cell>
          <cell r="C915">
            <v>39545.67</v>
          </cell>
        </row>
        <row r="916">
          <cell r="B916">
            <v>44427</v>
          </cell>
          <cell r="C916">
            <v>39670.29</v>
          </cell>
        </row>
        <row r="917">
          <cell r="B917">
            <v>44428</v>
          </cell>
          <cell r="C917">
            <v>39483.08</v>
          </cell>
        </row>
        <row r="918">
          <cell r="B918">
            <v>44431</v>
          </cell>
          <cell r="C918">
            <v>39434.69</v>
          </cell>
        </row>
        <row r="919">
          <cell r="B919">
            <v>44432</v>
          </cell>
          <cell r="C919">
            <v>39460.68</v>
          </cell>
        </row>
        <row r="920">
          <cell r="B920">
            <v>44433</v>
          </cell>
          <cell r="C920">
            <v>39450</v>
          </cell>
        </row>
        <row r="921">
          <cell r="B921">
            <v>44434</v>
          </cell>
          <cell r="C921">
            <v>39477.18</v>
          </cell>
        </row>
        <row r="922">
          <cell r="B922">
            <v>44435</v>
          </cell>
          <cell r="C922">
            <v>39485.65</v>
          </cell>
        </row>
        <row r="923">
          <cell r="B923">
            <v>44438</v>
          </cell>
          <cell r="C923">
            <v>39326.67</v>
          </cell>
        </row>
        <row r="924">
          <cell r="B924">
            <v>44439</v>
          </cell>
          <cell r="C924">
            <v>39219.61</v>
          </cell>
        </row>
        <row r="925">
          <cell r="B925">
            <v>44440</v>
          </cell>
          <cell r="C925">
            <v>39184.22</v>
          </cell>
        </row>
        <row r="926">
          <cell r="B926">
            <v>44441</v>
          </cell>
          <cell r="C926">
            <v>39252.19</v>
          </cell>
        </row>
        <row r="927">
          <cell r="B927">
            <v>44442</v>
          </cell>
          <cell r="C927">
            <v>39261.01</v>
          </cell>
        </row>
        <row r="928">
          <cell r="B928">
            <v>44445</v>
          </cell>
          <cell r="C928">
            <v>39252.980000000003</v>
          </cell>
        </row>
        <row r="929">
          <cell r="B929">
            <v>44446</v>
          </cell>
          <cell r="C929">
            <v>39251.29</v>
          </cell>
        </row>
        <row r="930">
          <cell r="B930">
            <v>44447</v>
          </cell>
          <cell r="C930">
            <v>39204.519999999997</v>
          </cell>
        </row>
        <row r="931">
          <cell r="B931">
            <v>44448</v>
          </cell>
          <cell r="C931">
            <v>39201.33</v>
          </cell>
        </row>
        <row r="932">
          <cell r="B932">
            <v>44449</v>
          </cell>
          <cell r="C932">
            <v>38921.78</v>
          </cell>
        </row>
        <row r="933">
          <cell r="B933">
            <v>44452</v>
          </cell>
          <cell r="C933">
            <v>38915.620000000003</v>
          </cell>
        </row>
        <row r="934">
          <cell r="B934">
            <v>44453</v>
          </cell>
          <cell r="C934">
            <v>38920.5</v>
          </cell>
        </row>
        <row r="935">
          <cell r="B935">
            <v>44454</v>
          </cell>
          <cell r="C935">
            <v>38968.339999999997</v>
          </cell>
        </row>
        <row r="936">
          <cell r="B936">
            <v>44455</v>
          </cell>
          <cell r="C936">
            <v>38911.31</v>
          </cell>
        </row>
        <row r="937">
          <cell r="B937">
            <v>44456</v>
          </cell>
          <cell r="C937">
            <v>38943.870000000003</v>
          </cell>
        </row>
        <row r="938">
          <cell r="B938">
            <v>44459</v>
          </cell>
          <cell r="C938">
            <v>38906.42</v>
          </cell>
        </row>
        <row r="939">
          <cell r="B939">
            <v>44460</v>
          </cell>
          <cell r="C939">
            <v>38873.85</v>
          </cell>
        </row>
        <row r="940">
          <cell r="B940">
            <v>44461</v>
          </cell>
          <cell r="C940">
            <v>38852.69</v>
          </cell>
        </row>
        <row r="941">
          <cell r="B941">
            <v>44462</v>
          </cell>
          <cell r="C941">
            <v>38874.129999999997</v>
          </cell>
        </row>
        <row r="942">
          <cell r="B942">
            <v>44463</v>
          </cell>
          <cell r="C942">
            <v>38962.28</v>
          </cell>
        </row>
        <row r="943">
          <cell r="B943">
            <v>44466</v>
          </cell>
          <cell r="C943">
            <v>38864.33</v>
          </cell>
        </row>
        <row r="944">
          <cell r="B944">
            <v>44467</v>
          </cell>
          <cell r="C944">
            <v>38858.99</v>
          </cell>
        </row>
        <row r="945">
          <cell r="B945">
            <v>44468</v>
          </cell>
          <cell r="C945">
            <v>39592.29</v>
          </cell>
        </row>
        <row r="946">
          <cell r="B946">
            <v>44469</v>
          </cell>
          <cell r="C946">
            <v>40221.17</v>
          </cell>
        </row>
        <row r="947">
          <cell r="B947">
            <v>44473</v>
          </cell>
          <cell r="C947">
            <v>40243.050000000003</v>
          </cell>
        </row>
        <row r="948">
          <cell r="B948">
            <v>44474</v>
          </cell>
          <cell r="C948">
            <v>40716.660000000003</v>
          </cell>
        </row>
        <row r="949">
          <cell r="B949">
            <v>44475</v>
          </cell>
          <cell r="C949">
            <v>40765.199999999997</v>
          </cell>
        </row>
        <row r="950">
          <cell r="B950">
            <v>44476</v>
          </cell>
          <cell r="C950">
            <v>40829.15</v>
          </cell>
        </row>
        <row r="951">
          <cell r="B951">
            <v>44477</v>
          </cell>
          <cell r="C951">
            <v>40868.36</v>
          </cell>
        </row>
        <row r="952">
          <cell r="B952">
            <v>44480</v>
          </cell>
          <cell r="C952">
            <v>40714.22</v>
          </cell>
        </row>
        <row r="953">
          <cell r="B953">
            <v>44481</v>
          </cell>
          <cell r="C953">
            <v>40897.19</v>
          </cell>
        </row>
        <row r="954">
          <cell r="B954">
            <v>44482</v>
          </cell>
          <cell r="C954">
            <v>41051.19</v>
          </cell>
        </row>
        <row r="955">
          <cell r="B955">
            <v>44483</v>
          </cell>
          <cell r="C955">
            <v>41129.980000000003</v>
          </cell>
        </row>
        <row r="956">
          <cell r="B956">
            <v>44484</v>
          </cell>
          <cell r="C956">
            <v>41438.15</v>
          </cell>
        </row>
        <row r="957">
          <cell r="B957">
            <v>44487</v>
          </cell>
          <cell r="C957">
            <v>41144.67</v>
          </cell>
        </row>
        <row r="958">
          <cell r="B958">
            <v>44489</v>
          </cell>
          <cell r="C958">
            <v>41249.71</v>
          </cell>
        </row>
        <row r="959">
          <cell r="B959">
            <v>44490</v>
          </cell>
          <cell r="C959">
            <v>41704.11</v>
          </cell>
        </row>
        <row r="960">
          <cell r="B960">
            <v>44491</v>
          </cell>
          <cell r="C960">
            <v>41763.26</v>
          </cell>
        </row>
        <row r="961">
          <cell r="B961">
            <v>44494</v>
          </cell>
          <cell r="C961">
            <v>41814.74</v>
          </cell>
        </row>
        <row r="962">
          <cell r="B962">
            <v>44495</v>
          </cell>
          <cell r="C962">
            <v>41814.94</v>
          </cell>
        </row>
        <row r="963">
          <cell r="B963">
            <v>44496</v>
          </cell>
          <cell r="C963">
            <v>41790.26</v>
          </cell>
        </row>
        <row r="964">
          <cell r="B964">
            <v>44497</v>
          </cell>
          <cell r="C964">
            <v>41961.14</v>
          </cell>
        </row>
        <row r="965">
          <cell r="B965">
            <v>44498</v>
          </cell>
          <cell r="C965">
            <v>42038.6</v>
          </cell>
        </row>
        <row r="966">
          <cell r="B966">
            <v>44501</v>
          </cell>
          <cell r="C966">
            <v>41976.79</v>
          </cell>
        </row>
        <row r="967">
          <cell r="B967">
            <v>44502</v>
          </cell>
          <cell r="C967">
            <v>42013.39</v>
          </cell>
        </row>
        <row r="968">
          <cell r="B968">
            <v>44503</v>
          </cell>
          <cell r="C968">
            <v>41975.45</v>
          </cell>
        </row>
        <row r="969">
          <cell r="B969">
            <v>44504</v>
          </cell>
          <cell r="C969">
            <v>41943.83</v>
          </cell>
        </row>
        <row r="970">
          <cell r="B970">
            <v>44505</v>
          </cell>
          <cell r="C970">
            <v>42014.5</v>
          </cell>
        </row>
        <row r="971">
          <cell r="B971">
            <v>44508</v>
          </cell>
          <cell r="C971">
            <v>43246.87</v>
          </cell>
        </row>
        <row r="972">
          <cell r="B972">
            <v>44509</v>
          </cell>
          <cell r="C972">
            <v>43730.55</v>
          </cell>
        </row>
        <row r="973">
          <cell r="B973">
            <v>44510</v>
          </cell>
          <cell r="C973">
            <v>43707.3</v>
          </cell>
        </row>
        <row r="974">
          <cell r="B974">
            <v>44511</v>
          </cell>
          <cell r="C974">
            <v>43609.06</v>
          </cell>
        </row>
        <row r="975">
          <cell r="B975">
            <v>44512</v>
          </cell>
          <cell r="C975">
            <v>43253.01</v>
          </cell>
        </row>
        <row r="976">
          <cell r="B976">
            <v>44515</v>
          </cell>
          <cell r="C976">
            <v>43230.34</v>
          </cell>
        </row>
        <row r="977">
          <cell r="B977">
            <v>44516</v>
          </cell>
          <cell r="C977">
            <v>43455.82</v>
          </cell>
        </row>
        <row r="978">
          <cell r="B978">
            <v>44517</v>
          </cell>
          <cell r="C978">
            <v>43349.9</v>
          </cell>
        </row>
        <row r="979">
          <cell r="B979">
            <v>44518</v>
          </cell>
          <cell r="C979">
            <v>43285.97</v>
          </cell>
        </row>
        <row r="980">
          <cell r="B980">
            <v>44519</v>
          </cell>
          <cell r="C980">
            <v>43199.27</v>
          </cell>
        </row>
        <row r="981">
          <cell r="B981">
            <v>44522</v>
          </cell>
          <cell r="C981">
            <v>43266.27</v>
          </cell>
        </row>
        <row r="982">
          <cell r="B982">
            <v>44523</v>
          </cell>
          <cell r="C982">
            <v>43255.14</v>
          </cell>
        </row>
        <row r="983">
          <cell r="B983">
            <v>44524</v>
          </cell>
          <cell r="C983">
            <v>43245.02</v>
          </cell>
        </row>
        <row r="984">
          <cell r="B984">
            <v>44525</v>
          </cell>
          <cell r="C984">
            <v>43108.77</v>
          </cell>
        </row>
        <row r="985">
          <cell r="B985">
            <v>44526</v>
          </cell>
          <cell r="C985">
            <v>43308.29</v>
          </cell>
        </row>
        <row r="986">
          <cell r="B986">
            <v>44529</v>
          </cell>
          <cell r="C986">
            <v>43270.94</v>
          </cell>
        </row>
        <row r="987">
          <cell r="B987">
            <v>44530</v>
          </cell>
          <cell r="C987">
            <v>43248.05</v>
          </cell>
        </row>
        <row r="988">
          <cell r="B988">
            <v>44531</v>
          </cell>
          <cell r="C988">
            <v>42463.16</v>
          </cell>
        </row>
        <row r="989">
          <cell r="B989">
            <v>44532</v>
          </cell>
          <cell r="C989">
            <v>42247.98</v>
          </cell>
        </row>
        <row r="990">
          <cell r="B990">
            <v>44533</v>
          </cell>
          <cell r="C990">
            <v>42167.91</v>
          </cell>
        </row>
        <row r="991">
          <cell r="B991">
            <v>44536</v>
          </cell>
          <cell r="C991">
            <v>42008.6</v>
          </cell>
        </row>
        <row r="992">
          <cell r="B992">
            <v>44537</v>
          </cell>
          <cell r="C992">
            <v>42018.92</v>
          </cell>
        </row>
        <row r="993">
          <cell r="B993">
            <v>44538</v>
          </cell>
          <cell r="C993">
            <v>42435.16</v>
          </cell>
        </row>
        <row r="994">
          <cell r="B994">
            <v>44539</v>
          </cell>
          <cell r="C994">
            <v>41685.22</v>
          </cell>
        </row>
        <row r="995">
          <cell r="B995">
            <v>44540</v>
          </cell>
          <cell r="C995">
            <v>41882.97</v>
          </cell>
        </row>
        <row r="996">
          <cell r="B996">
            <v>44543</v>
          </cell>
          <cell r="C996">
            <v>42411.12</v>
          </cell>
        </row>
        <row r="997">
          <cell r="B997">
            <v>44544</v>
          </cell>
          <cell r="C997">
            <v>42317.52</v>
          </cell>
        </row>
        <row r="998">
          <cell r="B998">
            <v>44545</v>
          </cell>
          <cell r="C998">
            <v>42357.36</v>
          </cell>
        </row>
        <row r="999">
          <cell r="B999">
            <v>44546</v>
          </cell>
          <cell r="C999">
            <v>42270.23</v>
          </cell>
        </row>
        <row r="1000">
          <cell r="B1000">
            <v>44547</v>
          </cell>
          <cell r="C1000">
            <v>42353.31</v>
          </cell>
        </row>
        <row r="1001">
          <cell r="B1001">
            <v>44550</v>
          </cell>
          <cell r="C1001">
            <v>42394.71</v>
          </cell>
        </row>
        <row r="1002">
          <cell r="B1002">
            <v>44551</v>
          </cell>
          <cell r="C1002">
            <v>42388.57</v>
          </cell>
        </row>
        <row r="1003">
          <cell r="B1003">
            <v>44552</v>
          </cell>
          <cell r="C1003">
            <v>42244.22</v>
          </cell>
        </row>
        <row r="1004">
          <cell r="B1004">
            <v>44553</v>
          </cell>
          <cell r="C1004">
            <v>42230.48</v>
          </cell>
        </row>
        <row r="1005">
          <cell r="B1005">
            <v>44554</v>
          </cell>
          <cell r="C1005">
            <v>42262.85</v>
          </cell>
        </row>
        <row r="1006">
          <cell r="B1006">
            <v>44559</v>
          </cell>
          <cell r="C1006">
            <v>41807.1</v>
          </cell>
        </row>
        <row r="1007">
          <cell r="B1007">
            <v>44560</v>
          </cell>
          <cell r="C1007">
            <v>41813.269999999997</v>
          </cell>
        </row>
        <row r="1008">
          <cell r="B1008">
            <v>44561</v>
          </cell>
          <cell r="C1008">
            <v>42716.44</v>
          </cell>
        </row>
        <row r="1009">
          <cell r="B1009">
            <v>44565</v>
          </cell>
          <cell r="C1009">
            <v>43026.23</v>
          </cell>
        </row>
        <row r="1010">
          <cell r="B1010">
            <v>44566</v>
          </cell>
          <cell r="C1010">
            <v>43476.75</v>
          </cell>
        </row>
        <row r="1011">
          <cell r="B1011">
            <v>44567</v>
          </cell>
          <cell r="C1011">
            <v>43607.94</v>
          </cell>
        </row>
        <row r="1012">
          <cell r="B1012">
            <v>44568</v>
          </cell>
          <cell r="C1012">
            <v>43854.42</v>
          </cell>
        </row>
        <row r="1013">
          <cell r="B1013">
            <v>44571</v>
          </cell>
          <cell r="C1013">
            <v>43897.13</v>
          </cell>
        </row>
        <row r="1014">
          <cell r="B1014">
            <v>44572</v>
          </cell>
          <cell r="C1014">
            <v>43859.3</v>
          </cell>
        </row>
        <row r="1015">
          <cell r="B1015">
            <v>44573</v>
          </cell>
          <cell r="C1015">
            <v>44608.82</v>
          </cell>
        </row>
        <row r="1016">
          <cell r="B1016">
            <v>44574</v>
          </cell>
          <cell r="C1016">
            <v>44604.74</v>
          </cell>
        </row>
        <row r="1017">
          <cell r="B1017">
            <v>44575</v>
          </cell>
          <cell r="C1017">
            <v>44454.67</v>
          </cell>
        </row>
        <row r="1018">
          <cell r="B1018">
            <v>44578</v>
          </cell>
          <cell r="C1018">
            <v>44399.66</v>
          </cell>
        </row>
        <row r="1019">
          <cell r="B1019">
            <v>44579</v>
          </cell>
          <cell r="C1019">
            <v>44655.89</v>
          </cell>
        </row>
        <row r="1020">
          <cell r="B1020">
            <v>44580</v>
          </cell>
          <cell r="C1020">
            <v>45430.14</v>
          </cell>
        </row>
        <row r="1021">
          <cell r="B1021">
            <v>44581</v>
          </cell>
          <cell r="C1021">
            <v>45890.52</v>
          </cell>
        </row>
        <row r="1022">
          <cell r="B1022">
            <v>44582</v>
          </cell>
          <cell r="C1022">
            <v>45957.35</v>
          </cell>
        </row>
        <row r="1023">
          <cell r="B1023">
            <v>44585</v>
          </cell>
          <cell r="C1023">
            <v>45928.27</v>
          </cell>
        </row>
        <row r="1024">
          <cell r="B1024">
            <v>44586</v>
          </cell>
          <cell r="C1024">
            <v>45939.51</v>
          </cell>
        </row>
        <row r="1025">
          <cell r="B1025">
            <v>44587</v>
          </cell>
          <cell r="C1025">
            <v>46529.99</v>
          </cell>
        </row>
        <row r="1026">
          <cell r="B1026">
            <v>44588</v>
          </cell>
          <cell r="C1026">
            <v>46009.23</v>
          </cell>
        </row>
        <row r="1027">
          <cell r="B1027">
            <v>44589</v>
          </cell>
          <cell r="C1027">
            <v>46205.05</v>
          </cell>
        </row>
        <row r="1028">
          <cell r="B1028">
            <v>44592</v>
          </cell>
          <cell r="C1028">
            <v>46624.67</v>
          </cell>
        </row>
        <row r="1029">
          <cell r="B1029">
            <v>44593</v>
          </cell>
          <cell r="C1029">
            <v>47111.21</v>
          </cell>
        </row>
        <row r="1030">
          <cell r="B1030">
            <v>44594</v>
          </cell>
          <cell r="C1030">
            <v>46930.66</v>
          </cell>
        </row>
        <row r="1031">
          <cell r="B1031">
            <v>44595</v>
          </cell>
          <cell r="C1031">
            <v>47329.8</v>
          </cell>
        </row>
        <row r="1032">
          <cell r="B1032">
            <v>44596</v>
          </cell>
          <cell r="C1032">
            <v>47279.92</v>
          </cell>
        </row>
        <row r="1033">
          <cell r="B1033">
            <v>44599</v>
          </cell>
          <cell r="C1033">
            <v>47203.39</v>
          </cell>
        </row>
        <row r="1034">
          <cell r="B1034">
            <v>44600</v>
          </cell>
          <cell r="C1034">
            <v>47057.24</v>
          </cell>
        </row>
        <row r="1035">
          <cell r="B1035">
            <v>44601</v>
          </cell>
          <cell r="C1035">
            <v>47157.23</v>
          </cell>
        </row>
        <row r="1036">
          <cell r="B1036">
            <v>44602</v>
          </cell>
          <cell r="C1036">
            <v>47286.34</v>
          </cell>
        </row>
        <row r="1037">
          <cell r="B1037">
            <v>44603</v>
          </cell>
          <cell r="C1037">
            <v>47202.3</v>
          </cell>
        </row>
        <row r="1038">
          <cell r="B1038">
            <v>44606</v>
          </cell>
          <cell r="C1038">
            <v>47066.77</v>
          </cell>
        </row>
        <row r="1039">
          <cell r="B1039">
            <v>44607</v>
          </cell>
          <cell r="C1039">
            <v>47064.82</v>
          </cell>
        </row>
        <row r="1040">
          <cell r="B1040">
            <v>44608</v>
          </cell>
          <cell r="C1040">
            <v>47109.25</v>
          </cell>
        </row>
        <row r="1041">
          <cell r="B1041">
            <v>44609</v>
          </cell>
          <cell r="C1041">
            <v>47102.64</v>
          </cell>
        </row>
        <row r="1042">
          <cell r="B1042">
            <v>44610</v>
          </cell>
          <cell r="C1042">
            <v>47140.480000000003</v>
          </cell>
        </row>
        <row r="1043">
          <cell r="B1043">
            <v>44613</v>
          </cell>
          <cell r="C1043">
            <v>47233.91</v>
          </cell>
        </row>
        <row r="1044">
          <cell r="B1044">
            <v>44614</v>
          </cell>
          <cell r="C1044">
            <v>47246.9</v>
          </cell>
        </row>
        <row r="1045">
          <cell r="B1045">
            <v>44615</v>
          </cell>
          <cell r="C1045">
            <v>47207.27</v>
          </cell>
        </row>
        <row r="1046">
          <cell r="B1046">
            <v>44616</v>
          </cell>
          <cell r="C1046">
            <v>47272.04</v>
          </cell>
        </row>
        <row r="1047">
          <cell r="B1047">
            <v>44617</v>
          </cell>
          <cell r="C1047">
            <v>47328.42</v>
          </cell>
        </row>
        <row r="1048">
          <cell r="B1048">
            <v>44620</v>
          </cell>
          <cell r="C1048">
            <v>47394.53</v>
          </cell>
        </row>
        <row r="1049">
          <cell r="B1049">
            <v>44621</v>
          </cell>
          <cell r="C1049">
            <v>47482.73</v>
          </cell>
        </row>
        <row r="1050">
          <cell r="B1050">
            <v>44622</v>
          </cell>
          <cell r="C1050">
            <v>47360.79</v>
          </cell>
        </row>
        <row r="1051">
          <cell r="B1051">
            <v>44623</v>
          </cell>
          <cell r="C1051">
            <v>47296.07</v>
          </cell>
        </row>
        <row r="1052">
          <cell r="B1052">
            <v>44624</v>
          </cell>
          <cell r="C1052">
            <v>47268.61</v>
          </cell>
        </row>
        <row r="1053">
          <cell r="B1053">
            <v>44627</v>
          </cell>
          <cell r="C1053">
            <v>47262.61</v>
          </cell>
        </row>
        <row r="1054">
          <cell r="B1054">
            <v>44628</v>
          </cell>
          <cell r="C1054">
            <v>47154.35</v>
          </cell>
        </row>
        <row r="1055">
          <cell r="B1055">
            <v>44629</v>
          </cell>
          <cell r="C1055">
            <v>47287.09</v>
          </cell>
        </row>
        <row r="1056">
          <cell r="B1056">
            <v>44630</v>
          </cell>
          <cell r="C1056">
            <v>47363.98</v>
          </cell>
        </row>
        <row r="1057">
          <cell r="B1057">
            <v>44631</v>
          </cell>
          <cell r="C1057">
            <v>47437.48</v>
          </cell>
        </row>
        <row r="1058">
          <cell r="B1058">
            <v>44634</v>
          </cell>
          <cell r="C1058">
            <v>47428.67</v>
          </cell>
        </row>
        <row r="1059">
          <cell r="B1059">
            <v>44635</v>
          </cell>
          <cell r="C1059">
            <v>47340.86</v>
          </cell>
        </row>
        <row r="1060">
          <cell r="B1060">
            <v>44636</v>
          </cell>
          <cell r="C1060">
            <v>47364.46</v>
          </cell>
        </row>
        <row r="1061">
          <cell r="B1061">
            <v>44637</v>
          </cell>
          <cell r="C1061">
            <v>47353.22</v>
          </cell>
        </row>
        <row r="1062">
          <cell r="B1062">
            <v>44638</v>
          </cell>
          <cell r="C1062">
            <v>47282.67</v>
          </cell>
        </row>
        <row r="1063">
          <cell r="B1063">
            <v>44641</v>
          </cell>
          <cell r="C1063">
            <v>47251.93</v>
          </cell>
        </row>
        <row r="1064">
          <cell r="B1064">
            <v>44642</v>
          </cell>
          <cell r="C1064">
            <v>47156.56</v>
          </cell>
        </row>
        <row r="1065">
          <cell r="B1065">
            <v>44643</v>
          </cell>
          <cell r="C1065">
            <v>47163.94</v>
          </cell>
        </row>
        <row r="1066">
          <cell r="B1066">
            <v>44644</v>
          </cell>
          <cell r="C1066">
            <v>46961.62</v>
          </cell>
        </row>
        <row r="1067">
          <cell r="B1067">
            <v>44645</v>
          </cell>
          <cell r="C1067">
            <v>46965.15</v>
          </cell>
        </row>
        <row r="1068">
          <cell r="B1068">
            <v>44646</v>
          </cell>
          <cell r="C1068">
            <v>0</v>
          </cell>
        </row>
        <row r="1069">
          <cell r="B1069">
            <v>44647</v>
          </cell>
          <cell r="C1069">
            <v>0</v>
          </cell>
        </row>
        <row r="1070">
          <cell r="B1070">
            <v>44648</v>
          </cell>
          <cell r="C1070">
            <v>46898.23</v>
          </cell>
        </row>
        <row r="1071">
          <cell r="B1071">
            <v>44649</v>
          </cell>
          <cell r="C1071">
            <v>46843.09</v>
          </cell>
        </row>
        <row r="1072">
          <cell r="B1072">
            <v>44650</v>
          </cell>
          <cell r="C1072">
            <v>46904.480000000003</v>
          </cell>
        </row>
        <row r="1073">
          <cell r="B1073">
            <v>44651</v>
          </cell>
          <cell r="C1073">
            <v>46965.48</v>
          </cell>
        </row>
        <row r="1074">
          <cell r="B1074">
            <v>44652</v>
          </cell>
          <cell r="C1074">
            <v>46842.86</v>
          </cell>
        </row>
        <row r="1075">
          <cell r="B1075">
            <v>44653</v>
          </cell>
        </row>
        <row r="1076">
          <cell r="B1076">
            <v>44654</v>
          </cell>
        </row>
        <row r="1077">
          <cell r="B1077">
            <v>44655</v>
          </cell>
          <cell r="C1077">
            <v>46687.85</v>
          </cell>
        </row>
        <row r="1078">
          <cell r="B1078">
            <v>44656</v>
          </cell>
          <cell r="C1078">
            <v>46777.37</v>
          </cell>
        </row>
        <row r="1079">
          <cell r="B1079">
            <v>44657</v>
          </cell>
          <cell r="C1079">
            <v>46766.16</v>
          </cell>
        </row>
        <row r="1080">
          <cell r="B1080">
            <v>44658</v>
          </cell>
          <cell r="C1080">
            <v>46543.51</v>
          </cell>
        </row>
        <row r="1081">
          <cell r="B1081">
            <v>44659</v>
          </cell>
          <cell r="C1081">
            <v>46631.46</v>
          </cell>
        </row>
        <row r="1082">
          <cell r="B1082">
            <v>44660</v>
          </cell>
        </row>
        <row r="1083">
          <cell r="B1083">
            <v>44661</v>
          </cell>
        </row>
        <row r="1084">
          <cell r="B1084">
            <v>44662</v>
          </cell>
          <cell r="C1084">
            <v>46867.95</v>
          </cell>
        </row>
        <row r="1085">
          <cell r="B1085">
            <v>44663</v>
          </cell>
          <cell r="C1085">
            <v>47205.03</v>
          </cell>
        </row>
        <row r="1086">
          <cell r="B1086">
            <v>44664</v>
          </cell>
        </row>
        <row r="1087">
          <cell r="B1087">
            <v>44665</v>
          </cell>
        </row>
        <row r="1088">
          <cell r="B1088">
            <v>44666</v>
          </cell>
        </row>
        <row r="1089">
          <cell r="B1089">
            <v>44667</v>
          </cell>
        </row>
        <row r="1090">
          <cell r="B1090">
            <v>44668</v>
          </cell>
        </row>
        <row r="1091">
          <cell r="B1091">
            <v>44669</v>
          </cell>
        </row>
        <row r="1092">
          <cell r="B1092">
            <v>44670</v>
          </cell>
        </row>
        <row r="1093">
          <cell r="B1093">
            <v>44671</v>
          </cell>
        </row>
        <row r="1094">
          <cell r="B1094">
            <v>44672</v>
          </cell>
        </row>
        <row r="1095">
          <cell r="B1095">
            <v>44673</v>
          </cell>
        </row>
        <row r="1096">
          <cell r="B1096">
            <v>44674</v>
          </cell>
        </row>
        <row r="1097">
          <cell r="B1097">
            <v>44675</v>
          </cell>
        </row>
        <row r="1098">
          <cell r="B1098">
            <v>44676</v>
          </cell>
        </row>
        <row r="1099">
          <cell r="B1099">
            <v>44677</v>
          </cell>
        </row>
        <row r="1100">
          <cell r="B1100">
            <v>44678</v>
          </cell>
        </row>
        <row r="1101">
          <cell r="B1101">
            <v>44679</v>
          </cell>
        </row>
        <row r="1102">
          <cell r="B1102">
            <v>44680</v>
          </cell>
        </row>
        <row r="1103">
          <cell r="B1103">
            <v>44681</v>
          </cell>
        </row>
        <row r="1104">
          <cell r="B1104">
            <v>44682</v>
          </cell>
        </row>
        <row r="1105">
          <cell r="B1105">
            <v>44683</v>
          </cell>
        </row>
        <row r="1106">
          <cell r="B1106">
            <v>44684</v>
          </cell>
        </row>
        <row r="1107">
          <cell r="B1107">
            <v>44685</v>
          </cell>
        </row>
        <row r="1108">
          <cell r="B1108">
            <v>44686</v>
          </cell>
        </row>
        <row r="1109">
          <cell r="B1109">
            <v>44687</v>
          </cell>
        </row>
        <row r="1110">
          <cell r="B1110">
            <v>44688</v>
          </cell>
        </row>
        <row r="1111">
          <cell r="B1111">
            <v>44689</v>
          </cell>
        </row>
        <row r="1112">
          <cell r="B1112">
            <v>44690</v>
          </cell>
        </row>
        <row r="1113">
          <cell r="B1113">
            <v>44691</v>
          </cell>
        </row>
        <row r="1114">
          <cell r="B1114">
            <v>44692</v>
          </cell>
        </row>
        <row r="1115">
          <cell r="B1115">
            <v>44693</v>
          </cell>
        </row>
        <row r="1116">
          <cell r="B1116">
            <v>44694</v>
          </cell>
        </row>
        <row r="1117">
          <cell r="B1117">
            <v>44695</v>
          </cell>
        </row>
        <row r="1118">
          <cell r="B1118">
            <v>44696</v>
          </cell>
        </row>
        <row r="1119">
          <cell r="B1119">
            <v>44697</v>
          </cell>
        </row>
        <row r="1120">
          <cell r="B1120">
            <v>44698</v>
          </cell>
        </row>
        <row r="1121">
          <cell r="B1121">
            <v>44699</v>
          </cell>
        </row>
        <row r="1122">
          <cell r="B1122">
            <v>44700</v>
          </cell>
        </row>
        <row r="1123">
          <cell r="B1123">
            <v>44701</v>
          </cell>
        </row>
        <row r="1124">
          <cell r="B1124">
            <v>44702</v>
          </cell>
        </row>
        <row r="1125">
          <cell r="B1125">
            <v>44703</v>
          </cell>
        </row>
        <row r="1126">
          <cell r="B1126">
            <v>44704</v>
          </cell>
        </row>
        <row r="1127">
          <cell r="B1127">
            <v>44705</v>
          </cell>
        </row>
        <row r="1128">
          <cell r="B1128">
            <v>44706</v>
          </cell>
        </row>
        <row r="1129">
          <cell r="B1129">
            <v>44707</v>
          </cell>
        </row>
        <row r="1130">
          <cell r="B1130">
            <v>44708</v>
          </cell>
        </row>
        <row r="1131">
          <cell r="B1131">
            <v>44709</v>
          </cell>
        </row>
        <row r="1132">
          <cell r="B1132">
            <v>44710</v>
          </cell>
        </row>
        <row r="1133">
          <cell r="B1133">
            <v>44711</v>
          </cell>
        </row>
        <row r="1134">
          <cell r="B1134">
            <v>44712</v>
          </cell>
        </row>
        <row r="1135">
          <cell r="B1135">
            <v>44713</v>
          </cell>
        </row>
        <row r="1136">
          <cell r="B1136">
            <v>44714</v>
          </cell>
        </row>
        <row r="1137">
          <cell r="B1137">
            <v>44715</v>
          </cell>
        </row>
        <row r="1138">
          <cell r="B1138">
            <v>44716</v>
          </cell>
        </row>
        <row r="1139">
          <cell r="B1139">
            <v>44717</v>
          </cell>
        </row>
        <row r="1140">
          <cell r="B1140">
            <v>44718</v>
          </cell>
        </row>
        <row r="1141">
          <cell r="B1141">
            <v>44719</v>
          </cell>
        </row>
        <row r="1142">
          <cell r="B1142">
            <v>44720</v>
          </cell>
        </row>
        <row r="1143">
          <cell r="B1143">
            <v>44721</v>
          </cell>
        </row>
        <row r="1144">
          <cell r="B1144">
            <v>44722</v>
          </cell>
        </row>
        <row r="1145">
          <cell r="B1145">
            <v>44723</v>
          </cell>
        </row>
        <row r="1146">
          <cell r="B1146">
            <v>44724</v>
          </cell>
        </row>
        <row r="1147">
          <cell r="B1147">
            <v>44725</v>
          </cell>
        </row>
        <row r="1148">
          <cell r="B1148">
            <v>44726</v>
          </cell>
        </row>
        <row r="1149">
          <cell r="B1149">
            <v>44727</v>
          </cell>
        </row>
        <row r="1150">
          <cell r="B1150">
            <v>44728</v>
          </cell>
        </row>
        <row r="1151">
          <cell r="B1151">
            <v>44729</v>
          </cell>
        </row>
        <row r="1152">
          <cell r="B1152">
            <v>44730</v>
          </cell>
        </row>
        <row r="1153">
          <cell r="B1153">
            <v>44731</v>
          </cell>
        </row>
        <row r="1154">
          <cell r="B1154">
            <v>44732</v>
          </cell>
        </row>
        <row r="1155">
          <cell r="B1155">
            <v>44733</v>
          </cell>
        </row>
        <row r="1156">
          <cell r="B1156">
            <v>44734</v>
          </cell>
        </row>
        <row r="1157">
          <cell r="B1157">
            <v>44735</v>
          </cell>
        </row>
        <row r="1158">
          <cell r="B1158">
            <v>44736</v>
          </cell>
        </row>
        <row r="1159">
          <cell r="B1159">
            <v>44737</v>
          </cell>
        </row>
        <row r="1160">
          <cell r="B1160">
            <v>44738</v>
          </cell>
        </row>
        <row r="1161">
          <cell r="B1161">
            <v>44739</v>
          </cell>
        </row>
        <row r="1162">
          <cell r="B1162">
            <v>44740</v>
          </cell>
        </row>
        <row r="1163">
          <cell r="B1163">
            <v>44741</v>
          </cell>
        </row>
        <row r="1164">
          <cell r="B1164">
            <v>44742</v>
          </cell>
        </row>
        <row r="1165">
          <cell r="B1165">
            <v>44743</v>
          </cell>
        </row>
        <row r="1166">
          <cell r="B1166">
            <v>44744</v>
          </cell>
        </row>
        <row r="1167">
          <cell r="B1167">
            <v>44745</v>
          </cell>
        </row>
        <row r="1168">
          <cell r="B1168">
            <v>44746</v>
          </cell>
        </row>
        <row r="1169">
          <cell r="B1169">
            <v>44747</v>
          </cell>
        </row>
        <row r="1170">
          <cell r="B1170">
            <v>44748</v>
          </cell>
        </row>
        <row r="1171">
          <cell r="B1171">
            <v>44749</v>
          </cell>
        </row>
        <row r="1172">
          <cell r="B1172">
            <v>44750</v>
          </cell>
        </row>
        <row r="1173">
          <cell r="B1173">
            <v>44751</v>
          </cell>
        </row>
        <row r="1174">
          <cell r="B1174">
            <v>44752</v>
          </cell>
        </row>
        <row r="1175">
          <cell r="B1175">
            <v>44753</v>
          </cell>
        </row>
        <row r="1176">
          <cell r="B1176">
            <v>44754</v>
          </cell>
        </row>
        <row r="1177">
          <cell r="B1177">
            <v>44755</v>
          </cell>
        </row>
        <row r="1178">
          <cell r="B1178">
            <v>44756</v>
          </cell>
        </row>
        <row r="1179">
          <cell r="B1179">
            <v>44757</v>
          </cell>
        </row>
        <row r="1180">
          <cell r="B1180">
            <v>44758</v>
          </cell>
        </row>
        <row r="1181">
          <cell r="B1181">
            <v>44759</v>
          </cell>
        </row>
        <row r="1182">
          <cell r="B1182">
            <v>44760</v>
          </cell>
        </row>
        <row r="1183">
          <cell r="B1183">
            <v>44761</v>
          </cell>
        </row>
        <row r="1184">
          <cell r="B1184">
            <v>44762</v>
          </cell>
        </row>
        <row r="1185">
          <cell r="B1185">
            <v>44763</v>
          </cell>
        </row>
        <row r="1186">
          <cell r="B1186">
            <v>44764</v>
          </cell>
        </row>
        <row r="1187">
          <cell r="B1187">
            <v>44765</v>
          </cell>
        </row>
        <row r="1188">
          <cell r="B1188">
            <v>44766</v>
          </cell>
        </row>
        <row r="1189">
          <cell r="B1189">
            <v>44767</v>
          </cell>
        </row>
        <row r="1190">
          <cell r="B1190">
            <v>44768</v>
          </cell>
        </row>
        <row r="1191">
          <cell r="B1191">
            <v>44769</v>
          </cell>
        </row>
        <row r="1192">
          <cell r="B1192">
            <v>44770</v>
          </cell>
        </row>
        <row r="1193">
          <cell r="B1193">
            <v>44771</v>
          </cell>
        </row>
        <row r="1194">
          <cell r="B1194">
            <v>44772</v>
          </cell>
        </row>
        <row r="1195">
          <cell r="B1195">
            <v>44773</v>
          </cell>
        </row>
        <row r="1196">
          <cell r="B1196">
            <v>44774</v>
          </cell>
        </row>
        <row r="1197">
          <cell r="B1197">
            <v>44775</v>
          </cell>
        </row>
        <row r="1198">
          <cell r="B1198">
            <v>44776</v>
          </cell>
        </row>
        <row r="1199">
          <cell r="B1199">
            <v>44777</v>
          </cell>
        </row>
        <row r="1200">
          <cell r="B1200">
            <v>44778</v>
          </cell>
        </row>
        <row r="1201">
          <cell r="B1201">
            <v>44779</v>
          </cell>
        </row>
        <row r="1202">
          <cell r="B1202">
            <v>44780</v>
          </cell>
        </row>
        <row r="1203">
          <cell r="B1203">
            <v>44781</v>
          </cell>
        </row>
        <row r="1204">
          <cell r="B1204">
            <v>44782</v>
          </cell>
        </row>
        <row r="1205">
          <cell r="B1205">
            <v>44783</v>
          </cell>
        </row>
        <row r="1206">
          <cell r="B1206">
            <v>44784</v>
          </cell>
        </row>
        <row r="1207">
          <cell r="B1207">
            <v>44785</v>
          </cell>
        </row>
        <row r="1208">
          <cell r="B1208">
            <v>44786</v>
          </cell>
        </row>
        <row r="1209">
          <cell r="B1209">
            <v>44787</v>
          </cell>
        </row>
        <row r="1210">
          <cell r="B1210">
            <v>44788</v>
          </cell>
        </row>
      </sheetData>
      <sheetData sheetId="4" refreshError="1"/>
      <sheetData sheetId="5" refreshError="1"/>
      <sheetData sheetId="6" refreshError="1">
        <row r="15">
          <cell r="T15" t="str">
            <v>CWG</v>
          </cell>
          <cell r="U15">
            <v>39093184</v>
          </cell>
          <cell r="X15" t="str">
            <v>PRESCO</v>
          </cell>
          <cell r="Y15">
            <v>984837350.20000005</v>
          </cell>
        </row>
        <row r="16">
          <cell r="T16" t="str">
            <v>REDSTAREX</v>
          </cell>
          <cell r="U16">
            <v>27207626</v>
          </cell>
          <cell r="X16" t="str">
            <v>CWG</v>
          </cell>
          <cell r="Y16">
            <v>908924998.10000002</v>
          </cell>
        </row>
        <row r="17">
          <cell r="T17" t="str">
            <v>JAPAULGOLD</v>
          </cell>
          <cell r="U17">
            <v>15500127</v>
          </cell>
          <cell r="X17" t="str">
            <v>REDSTAREX</v>
          </cell>
          <cell r="Y17">
            <v>674265957.75</v>
          </cell>
        </row>
        <row r="18">
          <cell r="T18" t="str">
            <v>CONOIL</v>
          </cell>
          <cell r="U18">
            <v>10992747</v>
          </cell>
          <cell r="X18" t="str">
            <v>JAPAULGOLD</v>
          </cell>
          <cell r="Y18">
            <v>622916784.54999995</v>
          </cell>
        </row>
        <row r="19">
          <cell r="T19" t="str">
            <v>BUACEMENT</v>
          </cell>
          <cell r="U19">
            <v>9986250</v>
          </cell>
          <cell r="X19" t="str">
            <v>OMATEK</v>
          </cell>
          <cell r="Y19">
            <v>360786674.5</v>
          </cell>
        </row>
        <row r="25">
          <cell r="D25">
            <v>1807</v>
          </cell>
          <cell r="E25">
            <v>4589.08</v>
          </cell>
          <cell r="F25">
            <v>1780.28</v>
          </cell>
          <cell r="H25">
            <v>439.17</v>
          </cell>
          <cell r="I25">
            <v>2112.7800000000002</v>
          </cell>
          <cell r="J25">
            <v>563.04999999999995</v>
          </cell>
          <cell r="K25">
            <v>447.24</v>
          </cell>
          <cell r="L25">
            <v>184.66</v>
          </cell>
        </row>
        <row r="26">
          <cell r="D26">
            <v>1788.42</v>
          </cell>
          <cell r="E26">
            <v>4544.03</v>
          </cell>
          <cell r="F26">
            <v>1760.61</v>
          </cell>
          <cell r="H26">
            <v>427.33</v>
          </cell>
          <cell r="I26">
            <v>2110.75</v>
          </cell>
          <cell r="J26">
            <v>552.33000000000004</v>
          </cell>
          <cell r="K26">
            <v>439.72</v>
          </cell>
          <cell r="L26">
            <v>187.19</v>
          </cell>
        </row>
        <row r="27">
          <cell r="D27">
            <v>1776.45</v>
          </cell>
          <cell r="E27">
            <v>4503.09</v>
          </cell>
          <cell r="F27">
            <v>1750.79</v>
          </cell>
          <cell r="H27">
            <v>415.56</v>
          </cell>
          <cell r="I27">
            <v>2106.19</v>
          </cell>
          <cell r="J27">
            <v>552.17999999999995</v>
          </cell>
          <cell r="K27">
            <v>440.35</v>
          </cell>
          <cell r="L27">
            <v>184.65</v>
          </cell>
        </row>
        <row r="28">
          <cell r="D28">
            <v>1791.07</v>
          </cell>
          <cell r="E28">
            <v>4494.12</v>
          </cell>
          <cell r="F28">
            <v>1752.09</v>
          </cell>
          <cell r="H28">
            <v>409.28</v>
          </cell>
          <cell r="I28">
            <v>2116.5100000000002</v>
          </cell>
          <cell r="J28">
            <v>554.16</v>
          </cell>
          <cell r="K28">
            <v>440.44</v>
          </cell>
          <cell r="L28">
            <v>186.16</v>
          </cell>
        </row>
        <row r="29">
          <cell r="D29">
            <v>1791.07</v>
          </cell>
          <cell r="E29">
            <v>4494.12</v>
          </cell>
          <cell r="F29">
            <v>1752.09</v>
          </cell>
          <cell r="H29">
            <v>409.28</v>
          </cell>
          <cell r="I29">
            <v>2116.5100000000002</v>
          </cell>
          <cell r="J29">
            <v>554.16</v>
          </cell>
          <cell r="K29">
            <v>440.44</v>
          </cell>
          <cell r="L29">
            <v>186.16</v>
          </cell>
        </row>
        <row r="30">
          <cell r="D30">
            <v>1722.3</v>
          </cell>
          <cell r="E30">
            <v>4167.78</v>
          </cell>
          <cell r="F30">
            <v>1723.79</v>
          </cell>
          <cell r="H30">
            <v>406.07</v>
          </cell>
          <cell r="I30">
            <v>2008.3</v>
          </cell>
          <cell r="J30">
            <v>589.28</v>
          </cell>
          <cell r="K30">
            <v>345.01</v>
          </cell>
          <cell r="L30">
            <v>198.11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A95BE-83CE-4A7C-B329-B40F47F99E98}">
  <sheetPr>
    <pageSetUpPr fitToPage="1"/>
  </sheetPr>
  <dimension ref="A1:Z32"/>
  <sheetViews>
    <sheetView showGridLines="0" tabSelected="1" view="pageBreakPreview" zoomScale="80" zoomScaleNormal="100" zoomScaleSheetLayoutView="80" workbookViewId="0">
      <selection activeCell="O32" sqref="O32"/>
    </sheetView>
  </sheetViews>
  <sheetFormatPr defaultRowHeight="15" x14ac:dyDescent="0.25"/>
  <cols>
    <col min="2" max="2" width="9.140625" customWidth="1"/>
    <col min="3" max="3" width="12.5703125" bestFit="1" customWidth="1"/>
    <col min="4" max="4" width="8.28515625" bestFit="1" customWidth="1"/>
    <col min="5" max="5" width="10.42578125" bestFit="1" customWidth="1"/>
    <col min="6" max="7" width="8.7109375" bestFit="1" customWidth="1"/>
    <col min="8" max="9" width="9.7109375" bestFit="1" customWidth="1"/>
    <col min="10" max="10" width="9.28515625" bestFit="1" customWidth="1"/>
    <col min="11" max="11" width="8.42578125" bestFit="1" customWidth="1"/>
    <col min="12" max="12" width="24.5703125" bestFit="1" customWidth="1"/>
    <col min="13" max="13" width="10.140625" bestFit="1" customWidth="1"/>
    <col min="14" max="15" width="10.42578125" bestFit="1" customWidth="1"/>
  </cols>
  <sheetData>
    <row r="1" spans="1:16" x14ac:dyDescent="0.25">
      <c r="B1" s="1"/>
      <c r="C1" s="47" t="s">
        <v>0</v>
      </c>
      <c r="D1" s="48"/>
      <c r="E1" s="48"/>
      <c r="F1" s="48"/>
      <c r="G1" s="48"/>
      <c r="H1" s="48"/>
      <c r="I1" s="51">
        <f ca="1">TODAY()</f>
        <v>44663</v>
      </c>
      <c r="J1" s="51"/>
      <c r="K1" s="51"/>
      <c r="L1" s="51"/>
      <c r="M1" s="2"/>
      <c r="N1" s="2"/>
      <c r="O1" s="3"/>
      <c r="P1" s="4"/>
    </row>
    <row r="2" spans="1:16" ht="18.75" x14ac:dyDescent="0.3">
      <c r="B2" s="1"/>
      <c r="C2" s="49"/>
      <c r="D2" s="50"/>
      <c r="E2" s="50"/>
      <c r="F2" s="50"/>
      <c r="G2" s="50"/>
      <c r="H2" s="50"/>
      <c r="I2" s="52"/>
      <c r="J2" s="52"/>
      <c r="K2" s="52"/>
      <c r="L2" s="52"/>
      <c r="M2" s="5"/>
      <c r="N2" s="5"/>
      <c r="O2" s="6"/>
      <c r="P2" s="7"/>
    </row>
    <row r="3" spans="1:16" x14ac:dyDescent="0.25">
      <c r="B3" s="8"/>
      <c r="C3" s="53" t="s">
        <v>1</v>
      </c>
      <c r="D3" s="54"/>
      <c r="E3" s="54"/>
      <c r="F3" s="54"/>
      <c r="G3" s="54"/>
      <c r="H3" s="55"/>
      <c r="I3" s="9"/>
      <c r="J3" s="9"/>
      <c r="K3" s="9"/>
      <c r="L3" s="9"/>
      <c r="M3" s="9"/>
      <c r="N3" s="9"/>
      <c r="O3" s="4"/>
      <c r="P3" s="7"/>
    </row>
    <row r="4" spans="1:16" x14ac:dyDescent="0.25">
      <c r="B4" s="8"/>
      <c r="C4" s="1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2" t="s">
        <v>7</v>
      </c>
      <c r="O4" s="7"/>
      <c r="P4" s="7"/>
    </row>
    <row r="5" spans="1:16" x14ac:dyDescent="0.25">
      <c r="A5">
        <f>_xlfn.XLOOKUP(E5,[1]Pricelist!$I$7:$I$116,[1]Pricelist!$A$7:$A$116," ",0)</f>
        <v>22</v>
      </c>
      <c r="B5" s="13">
        <v>1</v>
      </c>
      <c r="C5" s="14" t="str">
        <f>_xlfn.XLOOKUP(A5,[1]Pricelist!$A$7:$A$116,[1]Pricelist!$C$7:$C$116," ",0)</f>
        <v>BETAGLAS</v>
      </c>
      <c r="D5" s="15">
        <f>INDEX([1]Pricelist!$H$7:$H$116,MATCH(E5,[1]Pricelist!$I$7:$I$116,0))</f>
        <v>19.8</v>
      </c>
      <c r="E5" s="16">
        <f>LARGE([1]Pricelist!$I$7:$I$116,B5)</f>
        <v>0.10000000000000009</v>
      </c>
      <c r="F5" s="15">
        <f>IFERROR(INDEX([1]Pricelist!$M$7:$M$116,MATCH(C5,[1]Pricelist!$C$7:$C$116,0)),"")</f>
        <v>58.2</v>
      </c>
      <c r="G5" s="15">
        <f>IFERROR(INDEX([1]Pricelist!$N$7:$N$116,MATCH(C5,[1]Pricelist!$C$7:$C$116,0)),"")</f>
        <v>19.8</v>
      </c>
      <c r="H5" s="17">
        <f>INDEX([1]Pricelist!$L$7:$L$116,MATCH(C5,[1]Pricelist!$C$7:$C$116,0))</f>
        <v>-0.6260623229461757</v>
      </c>
      <c r="O5" s="7"/>
      <c r="P5" s="7"/>
    </row>
    <row r="6" spans="1:16" x14ac:dyDescent="0.25">
      <c r="A6">
        <f>_xlfn.XLOOKUP(E6,[1]Pricelist!$I$7:$I$116,[1]Pricelist!$A$7:$A$116," ",0)</f>
        <v>71</v>
      </c>
      <c r="B6" s="13">
        <v>2</v>
      </c>
      <c r="C6" s="14" t="str">
        <f>_xlfn.XLOOKUP(A6,[1]Pricelist!$A$7:$A$116,[1]Pricelist!$C$7:$C$116," ",0)</f>
        <v>PHARMDEKO</v>
      </c>
      <c r="D6" s="15">
        <v>1.89</v>
      </c>
      <c r="E6" s="16">
        <f>LARGE([1]Pricelist!$I$7:$I$116,B6)</f>
        <v>9.8837209302325535E-2</v>
      </c>
      <c r="F6" s="15">
        <f>IFERROR(INDEX([1]Pricelist!$M$7:$M$116,MATCH(C6,[1]Pricelist!$C$7:$C$116,0)),"")</f>
        <v>2.85</v>
      </c>
      <c r="G6" s="15">
        <f>IFERROR(INDEX([1]Pricelist!$N$7:$N$116,MATCH(C6,[1]Pricelist!$C$7:$C$116,0)),"")</f>
        <v>1.0900000000000001</v>
      </c>
      <c r="H6" s="17">
        <f>INDEX([1]Pricelist!$L$7:$L$116,MATCH(C6,[1]Pricelist!$C$7:$C$116,0))</f>
        <v>-0.14090909090909098</v>
      </c>
      <c r="O6" s="7"/>
      <c r="P6" s="7"/>
    </row>
    <row r="7" spans="1:16" x14ac:dyDescent="0.25">
      <c r="A7">
        <f>_xlfn.XLOOKUP(E7,[1]Pricelist!$I$7:$I$116,[1]Pricelist!$A$7:$A$116," ",0)</f>
        <v>74</v>
      </c>
      <c r="B7" s="13">
        <v>3</v>
      </c>
      <c r="C7" s="14" t="str">
        <f>_xlfn.XLOOKUP(A7,[1]Pricelist!$A$7:$A$116,[1]Pricelist!$C$7:$C$116," ",0)</f>
        <v>TRANSCOHOT</v>
      </c>
      <c r="D7" s="15">
        <f>INDEX([1]Pricelist!$H$7:$H$116,MATCH(E7,[1]Pricelist!$I$7:$I$116,0))</f>
        <v>1.56</v>
      </c>
      <c r="E7" s="16">
        <f>LARGE([1]Pricelist!$I$7:$I$116,B7)</f>
        <v>9.8591549295774739E-2</v>
      </c>
      <c r="F7" s="15">
        <f>IFERROR(INDEX([1]Pricelist!$M$7:$M$116,MATCH(C7,[1]Pricelist!$C$7:$C$116,0)),"")</f>
        <v>5.97</v>
      </c>
      <c r="G7" s="15">
        <f>IFERROR(INDEX([1]Pricelist!$N$7:$N$116,MATCH(C7,[1]Pricelist!$C$7:$C$116,0)),"")</f>
        <v>1.56</v>
      </c>
      <c r="H7" s="17">
        <f>INDEX([1]Pricelist!$L$7:$L$116,MATCH(C7,[1]Pricelist!$C$7:$C$116,0))</f>
        <v>-0.71003717472118955</v>
      </c>
      <c r="O7" s="7"/>
    </row>
    <row r="8" spans="1:16" x14ac:dyDescent="0.25">
      <c r="A8">
        <f>_xlfn.XLOOKUP(E8,[1]Pricelist!$I$7:$I$116,[1]Pricelist!$A$7:$A$116," ",0)</f>
        <v>77</v>
      </c>
      <c r="B8" s="13">
        <v>4</v>
      </c>
      <c r="C8" s="14" t="str">
        <f>_xlfn.XLOOKUP(A8,[1]Pricelist!$A$7:$A$116,[1]Pricelist!$C$7:$C$116," ",0)</f>
        <v>GUINNESS</v>
      </c>
      <c r="D8" s="15">
        <f>INDEX([1]Pricelist!$H$7:$H$116,MATCH(E8,[1]Pricelist!$I$7:$I$116,0))</f>
        <v>1.36</v>
      </c>
      <c r="E8" s="16">
        <f>LARGE([1]Pricelist!$I$7:$I$116,B8)</f>
        <v>9.6774193548387233E-2</v>
      </c>
      <c r="F8" s="15">
        <f>IFERROR(INDEX([1]Pricelist!$M$7:$M$116,MATCH(C8,[1]Pricelist!$C$7:$C$116,0)),"")</f>
        <v>74.5</v>
      </c>
      <c r="G8" s="15">
        <f>IFERROR(INDEX([1]Pricelist!$N$7:$N$116,MATCH(C8,[1]Pricelist!$C$7:$C$116,0)),"")</f>
        <v>1.36</v>
      </c>
      <c r="H8" s="17">
        <f>INDEX([1]Pricelist!$L$7:$L$116,MATCH(C8,[1]Pricelist!$C$7:$C$116,0))</f>
        <v>-0.96512820512820507</v>
      </c>
      <c r="O8" s="7"/>
      <c r="P8" s="7"/>
    </row>
    <row r="9" spans="1:16" x14ac:dyDescent="0.25">
      <c r="A9">
        <f>_xlfn.XLOOKUP(E9,[1]Pricelist!$I$7:$I$116,[1]Pricelist!$A$7:$A$116," ",0)</f>
        <v>41</v>
      </c>
      <c r="B9" s="13">
        <v>5</v>
      </c>
      <c r="C9" s="14" t="str">
        <f>_xlfn.XLOOKUP(A9,[1]Pricelist!$A$7:$A$116,[1]Pricelist!$C$7:$C$116," ",0)</f>
        <v>AIICO</v>
      </c>
      <c r="D9" s="15">
        <f>INDEX([1]Pricelist!$H$7:$H$116,MATCH(E9,[1]Pricelist!$I$7:$I$116,0))</f>
        <v>6.8</v>
      </c>
      <c r="E9" s="16">
        <f>LARGE([1]Pricelist!$I$7:$I$116,B9)</f>
        <v>9.6774193548387011E-2</v>
      </c>
      <c r="F9" s="15">
        <f>IFERROR(INDEX([1]Pricelist!$M$7:$M$116,MATCH(C9,[1]Pricelist!$C$7:$C$116,0)),"")</f>
        <v>6.8</v>
      </c>
      <c r="G9" s="15">
        <f>IFERROR(INDEX([1]Pricelist!$N$7:$N$116,MATCH(C9,[1]Pricelist!$C$7:$C$116,0)),"")</f>
        <v>0.38571440000000001</v>
      </c>
      <c r="H9" s="17">
        <f>INDEX([1]Pricelist!$L$7:$L$116,MATCH(C9,[1]Pricelist!$C$7:$C$116,0))</f>
        <v>8.7142857142857153</v>
      </c>
      <c r="O9" s="7"/>
      <c r="P9" s="7"/>
    </row>
    <row r="10" spans="1:16" x14ac:dyDescent="0.25">
      <c r="A10">
        <f>_xlfn.XLOOKUP(E10,[1]Pricelist!$I$7:$I$116,[1]Pricelist!$A$7:$A$116," ",0)</f>
        <v>69</v>
      </c>
      <c r="B10" s="13">
        <v>6</v>
      </c>
      <c r="C10" s="14" t="str">
        <f>_xlfn.XLOOKUP(A10,[1]Pricelist!$A$7:$A$116,[1]Pricelist!$C$7:$C$116," ",0)</f>
        <v>FTNCOCOA</v>
      </c>
      <c r="D10" s="15">
        <f>INDEX([1]Pricelist!$H$7:$H$116,MATCH(E10,[1]Pricelist!$I$7:$I$116,0))</f>
        <v>2.0699999999999998</v>
      </c>
      <c r="E10" s="16">
        <f>LARGE([1]Pricelist!$I$7:$I$116,B10)</f>
        <v>9.5238095238095122E-2</v>
      </c>
      <c r="F10" s="15">
        <f>IFERROR(INDEX([1]Pricelist!$M$7:$M$116,MATCH(C10,[1]Pricelist!$C$7:$C$116,0)),"")</f>
        <v>2.0699999999999998</v>
      </c>
      <c r="G10" s="15">
        <f>IFERROR(INDEX([1]Pricelist!$N$7:$N$116,MATCH(C10,[1]Pricelist!$C$7:$C$116,0)),"")</f>
        <v>0.3</v>
      </c>
      <c r="H10" s="17">
        <f>INDEX([1]Pricelist!$L$7:$L$116,MATCH(C10,[1]Pricelist!$C$7:$C$116,0))</f>
        <v>4.3076923076923075</v>
      </c>
      <c r="O10" s="7"/>
      <c r="P10" s="7"/>
    </row>
    <row r="11" spans="1:16" x14ac:dyDescent="0.25">
      <c r="A11">
        <f>_xlfn.XLOOKUP(E11,[1]Pricelist!$I$7:$I$116,[1]Pricelist!$A$7:$A$116," ",0)</f>
        <v>13</v>
      </c>
      <c r="B11" s="13">
        <v>7</v>
      </c>
      <c r="C11" s="14" t="str">
        <f>_xlfn.XLOOKUP(A11,[1]Pricelist!$A$7:$A$116,[1]Pricelist!$C$7:$C$116," ",0)</f>
        <v>JAPAULGOLD</v>
      </c>
      <c r="D11" s="15">
        <f>INDEX([1]Pricelist!$H$7:$H$116,MATCH(E11,[1]Pricelist!$I$7:$I$116,0))</f>
        <v>43.35</v>
      </c>
      <c r="E11" s="16">
        <f>LARGE([1]Pricelist!$I$7:$I$116,B11)</f>
        <v>7.835820895522394E-2</v>
      </c>
      <c r="F11" s="15">
        <f>IFERROR(INDEX([1]Pricelist!$M$7:$M$116,MATCH(C11,[1]Pricelist!$C$7:$C$116,0)),"")</f>
        <v>43.35</v>
      </c>
      <c r="G11" s="15">
        <f>IFERROR(INDEX([1]Pricelist!$N$7:$N$116,MATCH(C11,[1]Pricelist!$C$7:$C$116,0)),"")</f>
        <v>0.31</v>
      </c>
      <c r="H11" s="17">
        <f>INDEX([1]Pricelist!$L$7:$L$116,MATCH(C11,[1]Pricelist!$C$7:$C$116,0))</f>
        <v>110.15384615384616</v>
      </c>
      <c r="O11" s="7"/>
      <c r="P11" s="7"/>
    </row>
    <row r="12" spans="1:16" x14ac:dyDescent="0.25">
      <c r="A12">
        <f>_xlfn.XLOOKUP(E12,[1]Pricelist!$I$7:$I$116,[1]Pricelist!$A$7:$A$116," ",0)</f>
        <v>23</v>
      </c>
      <c r="B12" s="13">
        <v>8</v>
      </c>
      <c r="C12" s="14" t="str">
        <f>_xlfn.XLOOKUP(A12,[1]Pricelist!$A$7:$A$116,[1]Pricelist!$C$7:$C$116," ",0)</f>
        <v>CHAMPION</v>
      </c>
      <c r="D12" s="15">
        <f>INDEX([1]Pricelist!$H$7:$H$116,MATCH(E12,[1]Pricelist!$I$7:$I$116,0))</f>
        <v>16.7</v>
      </c>
      <c r="E12" s="16">
        <f>LARGE([1]Pricelist!$I$7:$I$116,B12)</f>
        <v>7.7419354838709653E-2</v>
      </c>
      <c r="F12" s="15">
        <f>IFERROR(INDEX([1]Pricelist!$M$7:$M$116,MATCH(C12,[1]Pricelist!$C$7:$C$116,0)),"")</f>
        <v>16.7</v>
      </c>
      <c r="G12" s="15">
        <f>IFERROR(INDEX([1]Pricelist!$N$7:$N$116,MATCH(C12,[1]Pricelist!$C$7:$C$116,0)),"")</f>
        <v>1.8</v>
      </c>
      <c r="H12" s="17">
        <f>INDEX([1]Pricelist!$L$7:$L$116,MATCH(C12,[1]Pricelist!$C$7:$C$116,0))</f>
        <v>6.1063829787234036</v>
      </c>
      <c r="O12" s="7"/>
      <c r="P12" s="7"/>
    </row>
    <row r="13" spans="1:16" x14ac:dyDescent="0.25">
      <c r="A13">
        <f>_xlfn.XLOOKUP(E13,[1]Pricelist!$I$7:$I$116,[1]Pricelist!$A$7:$A$116," ",0)</f>
        <v>58</v>
      </c>
      <c r="B13" s="13">
        <v>9</v>
      </c>
      <c r="C13" s="14" t="str">
        <f>_xlfn.XLOOKUP(A13,[1]Pricelist!$A$7:$A$116,[1]Pricelist!$C$7:$C$116," ",0)</f>
        <v>CILEASING</v>
      </c>
      <c r="D13" s="15">
        <f>INDEX([1]Pricelist!$H$7:$H$116,MATCH(E13,[1]Pricelist!$I$7:$I$116,0))</f>
        <v>3.65</v>
      </c>
      <c r="E13" s="16">
        <f>LARGE([1]Pricelist!$I$7:$I$116,B13)</f>
        <v>7.3529411764705843E-2</v>
      </c>
      <c r="F13" s="15">
        <f>IFERROR(INDEX([1]Pricelist!$M$7:$M$116,MATCH(C13,[1]Pricelist!$C$7:$C$116,0)),"")</f>
        <v>5</v>
      </c>
      <c r="G13" s="15">
        <f>IFERROR(INDEX([1]Pricelist!$N$7:$N$116,MATCH(C13,[1]Pricelist!$C$7:$C$116,0)),"")</f>
        <v>3.25</v>
      </c>
      <c r="H13" s="17">
        <f>INDEX([1]Pricelist!$L$7:$L$116,MATCH(C13,[1]Pricelist!$C$7:$C$116,0))</f>
        <v>-0.13095238095238104</v>
      </c>
      <c r="O13" s="7"/>
      <c r="P13" s="7"/>
    </row>
    <row r="14" spans="1:16" x14ac:dyDescent="0.25">
      <c r="A14">
        <f>_xlfn.XLOOKUP(E14,[1]Pricelist!$I$7:$I$116,[1]Pricelist!$A$7:$A$116," ",0)</f>
        <v>18</v>
      </c>
      <c r="B14" s="13">
        <v>10</v>
      </c>
      <c r="C14" s="14" t="str">
        <f>_xlfn.XLOOKUP(A14,[1]Pricelist!$A$7:$A$116,[1]Pricelist!$C$7:$C$116," ",0)</f>
        <v>REDSTAREX</v>
      </c>
      <c r="D14" s="18">
        <f>INDEX([1]Pricelist!$H$7:$H$116,MATCH(E14,[1]Pricelist!$I$7:$I$116,0))</f>
        <v>25.4</v>
      </c>
      <c r="E14" s="19">
        <f>LARGE([1]Pricelist!$I$7:$I$116,B14)</f>
        <v>5.8333333333333348E-2</v>
      </c>
      <c r="F14" s="18">
        <f>IFERROR(INDEX([1]Pricelist!$M$7:$M$116,MATCH(C14,[1]Pricelist!$C$7:$C$116,0)),"")</f>
        <v>25.4</v>
      </c>
      <c r="G14" s="18">
        <f>IFERROR(INDEX([1]Pricelist!$N$7:$N$116,MATCH(C14,[1]Pricelist!$C$7:$C$116,0)),"")</f>
        <v>3</v>
      </c>
      <c r="H14" s="20">
        <f>INDEX([1]Pricelist!$L$7:$L$116,MATCH(C14,[1]Pricelist!$C$7:$C$116,0))</f>
        <v>6.3623188405797091</v>
      </c>
      <c r="O14" s="7"/>
      <c r="P14" s="7"/>
    </row>
    <row r="15" spans="1:16" x14ac:dyDescent="0.25">
      <c r="B15" s="13"/>
      <c r="C15" s="53" t="s">
        <v>8</v>
      </c>
      <c r="D15" s="54"/>
      <c r="E15" s="54"/>
      <c r="F15" s="54"/>
      <c r="G15" s="54"/>
      <c r="H15" s="55"/>
      <c r="O15" s="7"/>
      <c r="P15" s="7"/>
    </row>
    <row r="16" spans="1:16" x14ac:dyDescent="0.25">
      <c r="B16" s="13"/>
      <c r="C16" s="21" t="s">
        <v>2</v>
      </c>
      <c r="D16" s="11" t="s">
        <v>3</v>
      </c>
      <c r="E16" s="11" t="s">
        <v>4</v>
      </c>
      <c r="F16" s="11" t="s">
        <v>5</v>
      </c>
      <c r="G16" s="11" t="s">
        <v>6</v>
      </c>
      <c r="H16" s="12" t="s">
        <v>7</v>
      </c>
      <c r="O16" s="7"/>
      <c r="P16" s="7"/>
    </row>
    <row r="17" spans="1:26" x14ac:dyDescent="0.25">
      <c r="A17">
        <f>_xlfn.XLOOKUP(E17,[1]Pricelist!$I$7:$I$116,[1]Pricelist!$A$7:$A$116," ",0)</f>
        <v>76</v>
      </c>
      <c r="B17" s="13">
        <v>1</v>
      </c>
      <c r="C17" s="14" t="str">
        <f>INDEX([1]Pricelist!$C$7:$C$116,MATCH(E17,[1]Pricelist!$I$7:$I$116,0))</f>
        <v>ABCTRANS</v>
      </c>
      <c r="D17" s="15">
        <f>INDEX([1]Pricelist!$H$7:$H$116,MATCH(E17,[1]Pricelist!$I$7:$I$116,0))</f>
        <v>1.44</v>
      </c>
      <c r="E17" s="16">
        <f>SMALL([1]Pricelist!$I$7:$I$116,B17)</f>
        <v>-0.10000000000000009</v>
      </c>
      <c r="F17" s="15">
        <f>IFERROR(INDEX([1]Pricelist!$M$7:$M$116,MATCH(C17,[1]Pricelist!$C$7:$C$116,0)),"")</f>
        <v>1.44</v>
      </c>
      <c r="G17" s="15">
        <f>IFERROR(INDEX([1]Pricelist!$N$7:$N$116,MATCH(C17,[1]Pricelist!$C$7:$C$116,0)),"")</f>
        <v>0.28999999999999998</v>
      </c>
      <c r="H17" s="17">
        <f>INDEX([1]Pricelist!$L$7:$L$116,MATCH(C17,[1]Pricelist!$C$7:$C$116,0))</f>
        <v>3.6451612903225801</v>
      </c>
      <c r="O17" s="7"/>
      <c r="P17" s="7"/>
    </row>
    <row r="18" spans="1:26" x14ac:dyDescent="0.25">
      <c r="A18">
        <f>_xlfn.XLOOKUP(E18,[1]Pricelist!$I$7:$I$116,[1]Pricelist!$A$7:$A$116," ",0)</f>
        <v>80</v>
      </c>
      <c r="B18" s="13">
        <v>2</v>
      </c>
      <c r="C18" s="14" t="str">
        <f>INDEX([1]Pricelist!$C$7:$C$116,MATCH(E18,[1]Pricelist!$I$7:$I$116,0))</f>
        <v>BUACEMENT</v>
      </c>
      <c r="D18" s="15">
        <f>INDEX([1]Pricelist!$H$7:$H$116,MATCH(E18,[1]Pricelist!$I$7:$I$116,0))</f>
        <v>1.18</v>
      </c>
      <c r="E18" s="16">
        <f>SMALL([1]Pricelist!$I$7:$I$116,B18)</f>
        <v>-9.92366412213741E-2</v>
      </c>
      <c r="F18" s="15">
        <f>IFERROR(INDEX([1]Pricelist!$M$7:$M$116,MATCH(C18,[1]Pricelist!$C$7:$C$116,0)),"")</f>
        <v>77.900000000000006</v>
      </c>
      <c r="G18" s="15">
        <f>IFERROR(INDEX([1]Pricelist!$N$7:$N$116,MATCH(C18,[1]Pricelist!$C$7:$C$116,0)),"")</f>
        <v>1.18</v>
      </c>
      <c r="H18" s="17">
        <f>INDEX([1]Pricelist!$L$7:$L$116,MATCH(C18,[1]Pricelist!$C$7:$C$116,0))</f>
        <v>-0.98240119313944818</v>
      </c>
      <c r="O18" s="7"/>
      <c r="P18" s="7"/>
    </row>
    <row r="19" spans="1:26" x14ac:dyDescent="0.25">
      <c r="A19">
        <f>_xlfn.XLOOKUP(E19,[1]Pricelist!$I$7:$I$116,[1]Pricelist!$A$7:$A$116," ",0)</f>
        <v>84</v>
      </c>
      <c r="B19" s="13">
        <v>3</v>
      </c>
      <c r="C19" s="14" t="str">
        <f>INDEX([1]Pricelist!$C$7:$C$116,MATCH(E19,[1]Pricelist!$I$7:$I$116,0))</f>
        <v>MAYBAKER</v>
      </c>
      <c r="D19" s="15">
        <f>INDEX([1]Pricelist!$H$7:$H$116,MATCH(E19,[1]Pricelist!$I$7:$I$116,0))</f>
        <v>0.94</v>
      </c>
      <c r="E19" s="16">
        <f>SMALL([1]Pricelist!$I$7:$I$116,B19)</f>
        <v>-9.6153846153846256E-2</v>
      </c>
      <c r="F19" s="15">
        <f>IFERROR(INDEX([1]Pricelist!$M$7:$M$116,MATCH(C19,[1]Pricelist!$C$7:$C$116,0)),"")</f>
        <v>5.45</v>
      </c>
      <c r="G19" s="15">
        <f>IFERROR(INDEX([1]Pricelist!$N$7:$N$116,MATCH(C19,[1]Pricelist!$C$7:$C$116,0)),"")</f>
        <v>0.94</v>
      </c>
      <c r="H19" s="17">
        <f>INDEX([1]Pricelist!$L$7:$L$116,MATCH(C19,[1]Pricelist!$C$7:$C$116,0))</f>
        <v>-0.76616915422885568</v>
      </c>
      <c r="O19" s="7"/>
      <c r="P19" s="7"/>
    </row>
    <row r="20" spans="1:26" x14ac:dyDescent="0.25">
      <c r="A20">
        <f>_xlfn.XLOOKUP(E20,[1]Pricelist!$I$7:$I$116,[1]Pricelist!$A$7:$A$116," ",0)</f>
        <v>97</v>
      </c>
      <c r="B20" s="13">
        <v>4</v>
      </c>
      <c r="C20" s="14" t="str">
        <f>INDEX([1]Pricelist!$C$7:$C$116,MATCH(E20,[1]Pricelist!$I$7:$I$116,0))</f>
        <v>LIVESTOCK</v>
      </c>
      <c r="D20" s="15">
        <f>INDEX([1]Pricelist!$H$7:$H$116,MATCH(E20,[1]Pricelist!$I$7:$I$116,0))</f>
        <v>0.4</v>
      </c>
      <c r="E20" s="16">
        <f>SMALL([1]Pricelist!$I$7:$I$116,B20)</f>
        <v>-6.9767441860465018E-2</v>
      </c>
      <c r="F20" s="15">
        <f>IFERROR(INDEX([1]Pricelist!$M$7:$M$116,MATCH(C20,[1]Pricelist!$C$7:$C$116,0)),"")</f>
        <v>2.5</v>
      </c>
      <c r="G20" s="15">
        <f>IFERROR(INDEX([1]Pricelist!$N$7:$N$116,MATCH(C20,[1]Pricelist!$C$7:$C$116,0)),"")</f>
        <v>0.4</v>
      </c>
      <c r="H20" s="17">
        <f>INDEX([1]Pricelist!$L$7:$L$116,MATCH(C20,[1]Pricelist!$C$7:$C$116,0))</f>
        <v>-0.81395348837209303</v>
      </c>
      <c r="O20" s="7"/>
      <c r="P20" s="7"/>
    </row>
    <row r="21" spans="1:26" x14ac:dyDescent="0.25">
      <c r="A21">
        <f>_xlfn.XLOOKUP(E21,[1]Pricelist!$I$7:$I$116,[1]Pricelist!$A$7:$A$116," ",0)</f>
        <v>99</v>
      </c>
      <c r="B21" s="13">
        <v>5</v>
      </c>
      <c r="C21" s="14" t="str">
        <f>INDEX([1]Pricelist!$C$7:$C$116,MATCH(E21,[1]Pricelist!$I$7:$I$116,0))</f>
        <v>SKYAVN</v>
      </c>
      <c r="D21" s="15">
        <f>INDEX([1]Pricelist!$H$7:$H$116,MATCH(E21,[1]Pricelist!$I$7:$I$116,0))</f>
        <v>0.35</v>
      </c>
      <c r="E21" s="16">
        <f>SMALL([1]Pricelist!$I$7:$I$116,B21)</f>
        <v>-5.4054054054054057E-2</v>
      </c>
      <c r="F21" s="15">
        <f>IFERROR(INDEX([1]Pricelist!$M$7:$M$116,MATCH(C21,[1]Pricelist!$C$7:$C$116,0)),"")</f>
        <v>5.83</v>
      </c>
      <c r="G21" s="15">
        <f>IFERROR(INDEX([1]Pricelist!$N$7:$N$116,MATCH(C21,[1]Pricelist!$C$7:$C$116,0)),"")</f>
        <v>0.35</v>
      </c>
      <c r="H21" s="17">
        <f>INDEX([1]Pricelist!$L$7:$L$116,MATCH(C21,[1]Pricelist!$C$7:$C$116,0))</f>
        <v>-0.93396226415094341</v>
      </c>
      <c r="O21" s="7"/>
      <c r="P21" s="7"/>
    </row>
    <row r="22" spans="1:26" x14ac:dyDescent="0.25">
      <c r="A22">
        <f>_xlfn.XLOOKUP(E22,[1]Pricelist!$I$7:$I$116,[1]Pricelist!$A$7:$A$116," ",0)</f>
        <v>107</v>
      </c>
      <c r="B22" s="13">
        <v>6</v>
      </c>
      <c r="C22" s="14" t="str">
        <f>INDEX([1]Pricelist!$C$7:$C$116,MATCH(E22,[1]Pricelist!$I$7:$I$116,0))</f>
        <v>CADBURY</v>
      </c>
      <c r="D22" s="15">
        <f>INDEX([1]Pricelist!$H$7:$H$116,MATCH(E22,[1]Pricelist!$I$7:$I$116,0))</f>
        <v>0.2</v>
      </c>
      <c r="E22" s="16">
        <f>SMALL([1]Pricelist!$I$7:$I$116,B22)</f>
        <v>-4.7619047619047561E-2</v>
      </c>
      <c r="F22" s="15">
        <f>IFERROR(INDEX([1]Pricelist!$M$7:$M$116,MATCH(C22,[1]Pricelist!$C$7:$C$116,0)),"")</f>
        <v>9.5</v>
      </c>
      <c r="G22" s="15">
        <f>IFERROR(INDEX([1]Pricelist!$N$7:$N$116,MATCH(C22,[1]Pricelist!$C$7:$C$116,0)),"")</f>
        <v>0.2</v>
      </c>
      <c r="H22" s="17">
        <f>INDEX([1]Pricelist!$L$7:$L$116,MATCH(C22,[1]Pricelist!$C$7:$C$116,0))</f>
        <v>-0.97727272727272729</v>
      </c>
      <c r="O22" s="7"/>
      <c r="P22" s="7"/>
    </row>
    <row r="23" spans="1:26" x14ac:dyDescent="0.25">
      <c r="A23">
        <f>_xlfn.XLOOKUP(E23,[1]Pricelist!$I$7:$I$116,[1]Pricelist!$A$7:$A$116," ",0)</f>
        <v>89</v>
      </c>
      <c r="B23" s="13">
        <v>7</v>
      </c>
      <c r="C23" s="14" t="str">
        <f>INDEX([1]Pricelist!$C$7:$C$116,MATCH(E23,[1]Pricelist!$I$7:$I$116,0))</f>
        <v>AFRIPRUD</v>
      </c>
      <c r="D23" s="15">
        <f>INDEX([1]Pricelist!$H$7:$H$116,MATCH(E23,[1]Pricelist!$I$7:$I$116,0))</f>
        <v>0.66</v>
      </c>
      <c r="E23" s="16">
        <f>SMALL([1]Pricelist!$I$7:$I$116,B23)</f>
        <v>-4.3478260869565077E-2</v>
      </c>
      <c r="F23" s="15">
        <f>IFERROR(INDEX([1]Pricelist!$M$7:$M$116,MATCH(C23,[1]Pricelist!$C$7:$C$116,0)),"")</f>
        <v>8.15</v>
      </c>
      <c r="G23" s="15">
        <f>IFERROR(INDEX([1]Pricelist!$N$7:$N$116,MATCH(C23,[1]Pricelist!$C$7:$C$116,0)),"")</f>
        <v>0.66</v>
      </c>
      <c r="H23" s="17">
        <f>INDEX([1]Pricelist!$L$7:$L$116,MATCH(C23,[1]Pricelist!$C$7:$C$116,0))</f>
        <v>-0.88737201365187712</v>
      </c>
      <c r="O23" s="7"/>
      <c r="P23" s="7"/>
    </row>
    <row r="24" spans="1:26" x14ac:dyDescent="0.25">
      <c r="A24">
        <f>_xlfn.XLOOKUP(E24,[1]Pricelist!$I$7:$I$116,[1]Pricelist!$A$7:$A$116," ",0)</f>
        <v>31</v>
      </c>
      <c r="B24" s="13">
        <v>8</v>
      </c>
      <c r="C24" s="14" t="str">
        <f>INDEX([1]Pricelist!$C$7:$C$116,MATCH(E24,[1]Pricelist!$I$7:$I$116,0))</f>
        <v>OKOMUOIL</v>
      </c>
      <c r="D24" s="15">
        <f>INDEX([1]Pricelist!$H$7:$H$116,MATCH(E24,[1]Pricelist!$I$7:$I$116,0))</f>
        <v>11.35</v>
      </c>
      <c r="E24" s="16">
        <f>SMALL([1]Pricelist!$I$7:$I$116,B24)</f>
        <v>-3.8135593220339103E-2</v>
      </c>
      <c r="F24" s="15">
        <f>IFERROR(INDEX([1]Pricelist!$M$7:$M$116,MATCH(C24,[1]Pricelist!$C$7:$C$116,0)),"")</f>
        <v>149.69999999999999</v>
      </c>
      <c r="G24" s="15">
        <f>IFERROR(INDEX([1]Pricelist!$N$7:$N$116,MATCH(C24,[1]Pricelist!$C$7:$C$116,0)),"")</f>
        <v>11.35</v>
      </c>
      <c r="H24" s="17">
        <f>INDEX([1]Pricelist!$L$7:$L$116,MATCH(C24,[1]Pricelist!$C$7:$C$116,0))</f>
        <v>-0.92007042253521132</v>
      </c>
      <c r="O24" s="7"/>
      <c r="P24" s="7"/>
    </row>
    <row r="25" spans="1:26" x14ac:dyDescent="0.25">
      <c r="A25">
        <f>_xlfn.XLOOKUP(E25,[1]Pricelist!$I$7:$I$116,[1]Pricelist!$A$7:$A$116," ",0)</f>
        <v>86</v>
      </c>
      <c r="B25" s="13">
        <v>9</v>
      </c>
      <c r="C25" s="14" t="str">
        <f>INDEX([1]Pricelist!$C$7:$C$116,MATCH(E25,[1]Pricelist!$I$7:$I$116,0))</f>
        <v>UBN</v>
      </c>
      <c r="D25" s="15">
        <f>INDEX([1]Pricelist!$H$7:$H$116,MATCH(E25,[1]Pricelist!$I$7:$I$116,0))</f>
        <v>0.82</v>
      </c>
      <c r="E25" s="16">
        <f>SMALL([1]Pricelist!$I$7:$I$116,B25)</f>
        <v>-3.5294117647058809E-2</v>
      </c>
      <c r="F25" s="15">
        <f>IFERROR(INDEX([1]Pricelist!$M$7:$M$116,MATCH(C25,[1]Pricelist!$C$7:$C$116,0)),"")</f>
        <v>6.55</v>
      </c>
      <c r="G25" s="15">
        <f>IFERROR(INDEX([1]Pricelist!$N$7:$N$116,MATCH(C25,[1]Pricelist!$C$7:$C$116,0)),"")</f>
        <v>0.82</v>
      </c>
      <c r="H25" s="17">
        <f>INDEX([1]Pricelist!$L$7:$L$116,MATCH(C25,[1]Pricelist!$C$7:$C$116,0))</f>
        <v>-0.86101694915254234</v>
      </c>
      <c r="O25" s="7"/>
      <c r="P25" s="7"/>
      <c r="Q25" s="22"/>
      <c r="R25" s="23"/>
      <c r="S25" s="23"/>
      <c r="T25" s="23"/>
      <c r="U25" s="23"/>
      <c r="V25" s="23"/>
      <c r="W25" s="23"/>
      <c r="X25" s="23"/>
      <c r="Y25" s="23"/>
      <c r="Z25" s="24"/>
    </row>
    <row r="26" spans="1:26" x14ac:dyDescent="0.25">
      <c r="A26">
        <f>_xlfn.XLOOKUP(E26,[1]Pricelist!$I$7:$I$116,[1]Pricelist!$A$7:$A$116," ",0)</f>
        <v>101</v>
      </c>
      <c r="B26" s="13">
        <v>10</v>
      </c>
      <c r="C26" s="14" t="str">
        <f>INDEX([1]Pricelist!$C$7:$C$116,MATCH(E26,[1]Pricelist!$I$7:$I$116,0))</f>
        <v>FCMB</v>
      </c>
      <c r="D26" s="15">
        <f>INDEX([1]Pricelist!$H$7:$H$116,MATCH(E26,[1]Pricelist!$I$7:$I$116,0))</f>
        <v>0.31</v>
      </c>
      <c r="E26" s="16">
        <f>SMALL([1]Pricelist!$I$7:$I$116,B26)</f>
        <v>-3.125E-2</v>
      </c>
      <c r="F26" s="15">
        <f>IFERROR(INDEX([1]Pricelist!$M$7:$M$116,MATCH(C26,[1]Pricelist!$C$7:$C$116,0)),"")</f>
        <v>3.8</v>
      </c>
      <c r="G26" s="15">
        <f>IFERROR(INDEX([1]Pricelist!$N$7:$N$116,MATCH(C26,[1]Pricelist!$C$7:$C$116,0)),"")</f>
        <v>0.31</v>
      </c>
      <c r="H26" s="17">
        <f>INDEX([1]Pricelist!$L$7:$L$116,MATCH(C26,[1]Pricelist!$C$7:$C$116,0))</f>
        <v>-0.89632107023411378</v>
      </c>
      <c r="O26" s="7"/>
      <c r="P26" s="7"/>
      <c r="Q26" s="25"/>
      <c r="R26" s="26"/>
      <c r="S26" s="26"/>
      <c r="T26" s="26"/>
      <c r="U26" s="26"/>
      <c r="V26" s="26"/>
      <c r="W26" s="26"/>
      <c r="X26" s="26"/>
      <c r="Y26" s="26"/>
      <c r="Z26" s="27"/>
    </row>
    <row r="27" spans="1:26" x14ac:dyDescent="0.25">
      <c r="C27" s="28" t="s">
        <v>9</v>
      </c>
      <c r="D27" s="23" t="s">
        <v>10</v>
      </c>
      <c r="E27" s="23" t="s">
        <v>11</v>
      </c>
      <c r="F27" s="23" t="s">
        <v>12</v>
      </c>
      <c r="G27" s="23" t="s">
        <v>13</v>
      </c>
      <c r="H27" s="23" t="s">
        <v>14</v>
      </c>
      <c r="I27" s="23" t="s">
        <v>15</v>
      </c>
      <c r="J27" s="23" t="s">
        <v>16</v>
      </c>
      <c r="K27" s="23" t="s">
        <v>17</v>
      </c>
      <c r="L27" s="29"/>
      <c r="M27" s="30">
        <f ca="1">TODAY()</f>
        <v>44663</v>
      </c>
      <c r="N27" s="30">
        <f ca="1">M27-1</f>
        <v>44662</v>
      </c>
      <c r="O27" s="31" t="s">
        <v>18</v>
      </c>
      <c r="P27" s="7"/>
      <c r="Q27" s="25"/>
      <c r="R27" s="26"/>
      <c r="S27" s="26"/>
      <c r="T27" s="26"/>
      <c r="U27" s="26"/>
      <c r="V27" s="26"/>
      <c r="W27" s="26"/>
      <c r="X27" s="26"/>
      <c r="Y27" s="26"/>
      <c r="Z27" s="27"/>
    </row>
    <row r="28" spans="1:26" x14ac:dyDescent="0.25">
      <c r="C28" s="32" t="s">
        <v>18</v>
      </c>
      <c r="D28" s="33">
        <f>IFERROR('[1]Performance '!D$25/'[1]Performance '!D$26-1,"PUpdate")</f>
        <v>1.0389058498562864E-2</v>
      </c>
      <c r="E28" s="33">
        <f>IFERROR('[1]Performance '!E$25/'[1]Performance '!E$26-1,"PUpdate")</f>
        <v>9.9141070811592513E-3</v>
      </c>
      <c r="F28" s="33">
        <f>IFERROR('[1]Performance '!F$25/'[1]Performance '!F$26-1,"PUpdate")</f>
        <v>1.1172264158445078E-2</v>
      </c>
      <c r="G28" s="33">
        <f>IFERROR('[1]Performance '!H$25/'[1]Performance '!H$26-1,"PUpdate")</f>
        <v>2.7706924390985987E-2</v>
      </c>
      <c r="H28" s="33">
        <f>IFERROR('[1]Performance '!I$25/'[1]Performance '!I$26-1,"PUpdate")</f>
        <v>9.6174345611754752E-4</v>
      </c>
      <c r="I28" s="33">
        <f>IFERROR('[1]Performance '!J$25/'[1]Performance '!J$26-1,"PUpdate")</f>
        <v>1.9408686835768352E-2</v>
      </c>
      <c r="J28" s="33">
        <f>IFERROR('[1]Performance '!K$25/'[1]Performance '!K$26-1,"PUpdate")</f>
        <v>1.7101792049486031E-2</v>
      </c>
      <c r="K28" s="33">
        <f>IFERROR('[1]Performance '!L$25/'[1]Performance '!L$26-1,"PUpdate")</f>
        <v>-1.3515679256370539E-2</v>
      </c>
      <c r="L28" s="34" t="s">
        <v>19</v>
      </c>
      <c r="M28" s="26">
        <f ca="1">VLOOKUP(M27,[1]Indices!$B:$C,2,FALSE)</f>
        <v>47205.03</v>
      </c>
      <c r="N28" s="26">
        <f ca="1">IF(VLOOKUP(N27,[1]Indices!$B:$C,2,FALSE)=0,VLOOKUP(N27-2,[1]Indices!$B:$C,2,FALSE),VLOOKUP(N27,[1]Indices!$B:$C,2,FALSE))</f>
        <v>46867.95</v>
      </c>
      <c r="O28" s="35">
        <f ca="1">M28/N28-1</f>
        <v>7.1921216951029709E-3</v>
      </c>
      <c r="P28" s="7"/>
      <c r="Q28" s="25"/>
      <c r="R28" s="26"/>
      <c r="S28" s="26"/>
      <c r="T28" s="26"/>
      <c r="U28" s="26"/>
      <c r="V28" s="26"/>
      <c r="W28" s="26"/>
      <c r="X28" s="26"/>
      <c r="Y28" s="26"/>
      <c r="Z28" s="27"/>
    </row>
    <row r="29" spans="1:26" x14ac:dyDescent="0.25">
      <c r="C29" s="36" t="s">
        <v>20</v>
      </c>
      <c r="D29" s="33">
        <f>IFERROR('[1]Performance '!D$25/'[1]Performance '!D$27-1,"Update")</f>
        <v>1.7197219173069822E-2</v>
      </c>
      <c r="E29" s="33">
        <f>IFERROR('[1]Performance '!E$25/'[1]Performance '!E$27-1,"Update")</f>
        <v>1.9095776455722469E-2</v>
      </c>
      <c r="F29" s="33">
        <f>IFERROR('[1]Performance '!F$25/'[1]Performance '!F$27-1,"Update")</f>
        <v>1.6843824787667216E-2</v>
      </c>
      <c r="G29" s="33">
        <f>IFERROR('[1]Performance '!H$25/'[1]Performance '!H$27-1,"Update")</f>
        <v>5.6814900375397048E-2</v>
      </c>
      <c r="H29" s="33">
        <f>IFERROR('[1]Performance '!I$25/'[1]Performance '!I$27-1,"Update")</f>
        <v>3.1288725138758355E-3</v>
      </c>
      <c r="I29" s="33">
        <f>IFERROR('[1]Performance '!J$25/'[1]Performance '!J$27-1,"Update")</f>
        <v>1.9685609764931833E-2</v>
      </c>
      <c r="J29" s="33">
        <f>IFERROR('[1]Performance '!K$25/'[1]Performance '!K$27-1,"Update")</f>
        <v>1.5646644714431668E-2</v>
      </c>
      <c r="K29" s="33">
        <f>IFERROR('[1]Performance '!L$25/'[1]Performance '!L$27-1,"Update")</f>
        <v>5.4156512320657768E-5</v>
      </c>
      <c r="L29" s="34" t="s">
        <v>21</v>
      </c>
      <c r="M29">
        <v>25.45</v>
      </c>
      <c r="N29" s="26">
        <v>25.27</v>
      </c>
      <c r="O29" s="35">
        <f>N29/M29-1</f>
        <v>-7.0726915520628042E-3</v>
      </c>
      <c r="P29" s="7"/>
      <c r="Q29" s="25"/>
      <c r="R29" s="26"/>
      <c r="S29" s="26"/>
      <c r="T29" s="26"/>
      <c r="U29" s="26"/>
      <c r="V29" s="26"/>
      <c r="W29" s="26"/>
      <c r="X29" s="26"/>
      <c r="Y29" s="26"/>
      <c r="Z29" s="27"/>
    </row>
    <row r="30" spans="1:26" x14ac:dyDescent="0.25">
      <c r="C30" s="36" t="s">
        <v>22</v>
      </c>
      <c r="D30" s="33">
        <f>IFERROR('[1]Performance '!D$25/'[1]Performance '!D$28-1,"Update")</f>
        <v>8.8941247410765367E-3</v>
      </c>
      <c r="E30" s="33">
        <f>IFERROR('[1]Performance '!E$25/'[1]Performance '!E$28-1,"Update")</f>
        <v>2.1129831869197924E-2</v>
      </c>
      <c r="F30" s="33">
        <f>IFERROR('[1]Performance '!F$25/'[1]Performance '!F$28-1,"Update")</f>
        <v>1.6089356140380984E-2</v>
      </c>
      <c r="G30" s="33">
        <f>IFERROR('[1]Performance '!H$25/'[1]Performance '!H$28-1,"Update")</f>
        <v>7.3030688037529323E-2</v>
      </c>
      <c r="H30" s="33">
        <f>IFERROR('[1]Performance '!I$25/'[1]Performance '!I$28-1,"Update")</f>
        <v>-1.7623351649649344E-3</v>
      </c>
      <c r="I30" s="33">
        <f>IFERROR('[1]Performance '!J$25/'[1]Performance '!J$28-1,"Update")</f>
        <v>1.6042298253212017E-2</v>
      </c>
      <c r="J30" s="33">
        <f>IFERROR('[1]Performance '!K$25/'[1]Performance '!K$28-1,"Update")</f>
        <v>1.543910634819734E-2</v>
      </c>
      <c r="K30" s="33">
        <f>IFERROR('[1]Performance '!L$25/'[1]Performance '!L$28-1,"Update")</f>
        <v>-8.0575848732273858E-3</v>
      </c>
      <c r="L30" s="34" t="s">
        <v>23</v>
      </c>
      <c r="M30">
        <v>245.42</v>
      </c>
      <c r="N30" s="26">
        <v>224.64</v>
      </c>
      <c r="O30" s="35">
        <f>N30/M30-1</f>
        <v>-8.4671175943280885E-2</v>
      </c>
      <c r="P30" s="7"/>
      <c r="Q30" s="25"/>
      <c r="R30" s="26"/>
      <c r="S30" s="26"/>
      <c r="T30" s="26"/>
      <c r="U30" s="26"/>
      <c r="V30" s="26"/>
      <c r="W30" s="26"/>
      <c r="X30" s="26"/>
      <c r="Y30" s="26"/>
      <c r="Z30" s="27"/>
    </row>
    <row r="31" spans="1:26" x14ac:dyDescent="0.25">
      <c r="C31" s="36" t="s">
        <v>24</v>
      </c>
      <c r="D31" s="33">
        <f>IFERROR('[1]Performance '!D$25/'[1]Performance '!D$29-1,"Update")</f>
        <v>8.8941247410765367E-3</v>
      </c>
      <c r="E31" s="33">
        <f>IFERROR('[1]Performance '!E$25/'[1]Performance '!E$29-1,"Update")</f>
        <v>2.1129831869197924E-2</v>
      </c>
      <c r="F31" s="33">
        <f>IFERROR('[1]Performance '!F$25/'[1]Performance '!F$29-1,"Update")</f>
        <v>1.6089356140380984E-2</v>
      </c>
      <c r="G31" s="33">
        <f>IFERROR('[1]Performance '!H$25/'[1]Performance '!H$29-1,"Update")</f>
        <v>7.3030688037529323E-2</v>
      </c>
      <c r="H31" s="33">
        <f>IFERROR('[1]Performance '!I$25/'[1]Performance '!I$29-1,"Update")</f>
        <v>-1.7623351649649344E-3</v>
      </c>
      <c r="I31" s="33">
        <f>IFERROR('[1]Performance '!J$25/'[1]Performance '!J$29-1,"Update")</f>
        <v>1.6042298253212017E-2</v>
      </c>
      <c r="J31" s="33">
        <f>IFERROR('[1]Performance '!K$25/'[1]Performance '!K$29-1,"Update")</f>
        <v>1.543910634819734E-2</v>
      </c>
      <c r="K31" s="33">
        <f>IFERROR('[1]Performance '!L$25/'[1]Performance '!L$29-1,"Update")</f>
        <v>-8.0575848732273858E-3</v>
      </c>
      <c r="L31" s="34" t="s">
        <v>25</v>
      </c>
      <c r="M31" s="37">
        <v>4580.25</v>
      </c>
      <c r="N31" s="26">
        <v>3823.19</v>
      </c>
      <c r="O31" s="35">
        <f>N31/M31-1</f>
        <v>-0.16528792096501277</v>
      </c>
      <c r="P31" s="7"/>
      <c r="Q31" s="38"/>
      <c r="R31" s="39"/>
      <c r="S31" s="39"/>
      <c r="T31" s="39"/>
      <c r="U31" s="39"/>
      <c r="V31" s="39"/>
      <c r="W31" s="39"/>
      <c r="X31" s="39"/>
      <c r="Y31" s="39"/>
      <c r="Z31" s="40"/>
    </row>
    <row r="32" spans="1:26" x14ac:dyDescent="0.25">
      <c r="C32" s="41" t="s">
        <v>26</v>
      </c>
      <c r="D32" s="42">
        <f>IFERROR('[1]Performance '!D$25/'[1]Performance '!D$30-1,"Update")</f>
        <v>4.9178424200197357E-2</v>
      </c>
      <c r="E32" s="42">
        <f>IFERROR('[1]Performance '!E$25/'[1]Performance '!E$30-1,"Update")</f>
        <v>0.10108499009064786</v>
      </c>
      <c r="F32" s="42">
        <f>IFERROR('[1]Performance '!F$25/'[1]Performance '!F$30-1,"Update")</f>
        <v>3.2770813150093669E-2</v>
      </c>
      <c r="G32" s="42">
        <f>IFERROR('[1]Performance '!H$25/'[1]Performance '!H$30-1,"Update")</f>
        <v>8.1513039623710259E-2</v>
      </c>
      <c r="H32" s="42">
        <f>IFERROR('[1]Performance '!I$25/'[1]Performance '!I$30-1,"Update")</f>
        <v>5.2024099985062078E-2</v>
      </c>
      <c r="I32" s="42">
        <f>IFERROR('[1]Performance '!J$25/'[1]Performance '!J$30-1,"Update")</f>
        <v>-4.4511946782514245E-2</v>
      </c>
      <c r="J32" s="42">
        <f>IFERROR('[1]Performance '!K$25/'[1]Performance '!K$30-1,"Update")</f>
        <v>0.2963102518767573</v>
      </c>
      <c r="K32" s="42">
        <f>IFERROR('[1]Performance '!L$25/'[1]Performance '!L$30-1,"Update")</f>
        <v>-6.7891575387411085E-2</v>
      </c>
      <c r="L32" s="43"/>
      <c r="M32" s="44"/>
      <c r="N32" s="44"/>
      <c r="O32" s="45"/>
      <c r="P32" s="46"/>
    </row>
  </sheetData>
  <mergeCells count="4">
    <mergeCell ref="C1:H2"/>
    <mergeCell ref="I1:L2"/>
    <mergeCell ref="C3:H3"/>
    <mergeCell ref="C15:H15"/>
  </mergeCells>
  <pageMargins left="1" right="1" top="1" bottom="1" header="0.5" footer="0.5"/>
  <pageSetup paperSize="9" scale="87" orientation="landscape" r:id="rId1"/>
  <headerFooter>
    <oddHeader>&amp;L&amp;"Calibri"&amp;14&amp;K008000ARM | Classification:  PUBLIC&amp;1#</oddHeader>
  </headerFooter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Daily Snapshot</vt:lpstr>
      <vt:lpstr>'Daily Snapshot'!Print_Area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sekinah oladosu</dc:creator>
  <cp:lastModifiedBy>Sekinah Oladosu</cp:lastModifiedBy>
  <dcterms:created xsi:type="dcterms:W3CDTF">2022-04-12T14:14:04Z</dcterms:created>
  <dcterms:modified xsi:type="dcterms:W3CDTF">2022-04-12T14:31:11Z</dcterms:modified>
</cp:coreProperties>
</file>